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ОБОРОНЭНЕРГО\ОТПРАВЛЕННЫЕ В ЦАУ\ИП АО 2025-2029 (04.04.2025)\1. Обосновывающие материалы\_18. OСКФ30030011 Авто повыш прох 4х4 многоместный микроавтобус 2 шт. 2025\"/>
    </mc:Choice>
  </mc:AlternateContent>
  <bookViews>
    <workbookView xWindow="0" yWindow="0" windowWidth="20490" windowHeight="9045" tabRatio="95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ЛЭП'!$A$1:$AD$31</definedName>
    <definedName name="_xlnm.Print_Area" localSheetId="4">'3.3 паспорт описание'!$A$1:$E$33</definedName>
    <definedName name="_xlnm.Print_Area" localSheetId="5">'3.4. Паспорт надежность'!$D$1:$AC$30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A12" i="22" l="1"/>
  <c r="A15" i="22" l="1"/>
  <c r="C27" i="7" l="1"/>
  <c r="A5" i="22" l="1"/>
  <c r="C27" i="15" l="1"/>
  <c r="C24" i="15" s="1"/>
  <c r="T24" i="15" l="1"/>
  <c r="T34" i="15" l="1"/>
  <c r="B24" i="22" l="1"/>
  <c r="AG24" i="15"/>
  <c r="V27" i="15"/>
  <c r="AG27" i="15" s="1"/>
  <c r="W30" i="15"/>
  <c r="W24" i="15"/>
  <c r="B21" i="22" l="1"/>
  <c r="X24" i="15" l="1"/>
  <c r="C30" i="6" l="1"/>
  <c r="C23" i="6" l="1"/>
  <c r="C22" i="6"/>
  <c r="B20" i="22"/>
  <c r="A9" i="22"/>
  <c r="A15" i="5"/>
  <c r="B26" i="5" s="1"/>
  <c r="A12" i="5"/>
  <c r="C26" i="5" s="1"/>
  <c r="A9" i="5"/>
  <c r="A5" i="5"/>
  <c r="A14" i="15"/>
  <c r="A11" i="15"/>
  <c r="A8" i="15"/>
  <c r="A4" i="15"/>
  <c r="A5" i="16"/>
  <c r="A15" i="16"/>
  <c r="A12" i="16"/>
  <c r="A9" i="16"/>
  <c r="A15" i="19"/>
  <c r="A12" i="19"/>
  <c r="A9" i="19"/>
  <c r="A5" i="19"/>
  <c r="A15" i="10"/>
  <c r="A12" i="10"/>
  <c r="A9" i="10"/>
  <c r="A5" i="10"/>
  <c r="D14" i="17"/>
  <c r="D11" i="17"/>
  <c r="D8" i="17"/>
  <c r="D4" i="17"/>
  <c r="A15" i="6"/>
  <c r="B12" i="6"/>
  <c r="A9" i="6"/>
  <c r="A5" i="6"/>
  <c r="H15" i="14"/>
  <c r="H12" i="14"/>
  <c r="H5" i="14"/>
  <c r="A16" i="13" l="1"/>
  <c r="A13" i="13"/>
  <c r="A10" i="13"/>
  <c r="A6" i="13"/>
  <c r="A14" i="12"/>
  <c r="A11" i="12"/>
  <c r="A8" i="12"/>
  <c r="A4" i="12"/>
  <c r="C49" i="7" l="1"/>
  <c r="B26" i="22" l="1"/>
  <c r="AF28" i="15" l="1"/>
  <c r="AF29" i="15"/>
  <c r="AF31" i="15"/>
  <c r="AF32" i="15"/>
  <c r="AF33"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7" i="15"/>
  <c r="Q30" i="15" l="1"/>
  <c r="X30" i="15"/>
  <c r="Y30" i="15"/>
  <c r="AB30" i="15"/>
  <c r="AC30" i="15"/>
  <c r="Q24" i="15"/>
  <c r="AF24" i="15"/>
  <c r="U24" i="15"/>
  <c r="Y24" i="15"/>
  <c r="AB24" i="15"/>
  <c r="AC24" i="15"/>
  <c r="P24" i="15"/>
  <c r="P52" i="15"/>
  <c r="P30" i="15" l="1"/>
  <c r="F27" i="15" l="1"/>
  <c r="C33"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25" i="6"/>
  <c r="R26" i="5" l="1"/>
  <c r="T26" i="5" s="1"/>
  <c r="AK23" i="19"/>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F34" i="15" l="1"/>
  <c r="C34" i="15"/>
  <c r="C30" i="15" s="1"/>
  <c r="C31" i="15"/>
  <c r="AF30" i="15" l="1"/>
  <c r="C32" i="15"/>
</calcChain>
</file>

<file path=xl/sharedStrings.xml><?xml version="1.0" encoding="utf-8"?>
<sst xmlns="http://schemas.openxmlformats.org/spreadsheetml/2006/main" count="1626" uniqueCount="516">
  <si>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</si>
  <si>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</si>
  <si>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</si>
  <si>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</si>
  <si>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</si>
  <si>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</si>
  <si>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</si>
  <si>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</si>
  <si>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</si>
  <si>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</si>
  <si>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</si>
  <si>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</si>
  <si>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</si>
  <si>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</si>
  <si>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</si>
  <si>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</si>
  <si>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</si>
  <si>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</si>
  <si>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</si>
  <si>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</si>
  <si>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</si>
  <si>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</si>
  <si>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</si>
  <si>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</si>
  <si>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</si>
  <si>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</si>
  <si>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</si>
  <si>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</si>
  <si>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</si>
  <si>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</si>
  <si>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</si>
  <si>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</si>
  <si>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</si>
  <si>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</si>
  <si>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</si>
  <si>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</si>
  <si>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</si>
  <si>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</si>
  <si>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</si>
  <si>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</si>
  <si>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</si>
  <si>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</si>
  <si>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</si>
  <si>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</si>
  <si>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</si>
  <si>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</si>
  <si>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</si>
  <si>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</si>
  <si>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</si>
  <si>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</si>
  <si>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</si>
  <si>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</si>
  <si>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</si>
  <si>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</si>
  <si>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</si>
  <si>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</si>
  <si>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</si>
  <si>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</si>
  <si>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</si>
  <si>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</si>
  <si>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</si>
  <si>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</si>
  <si>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</si>
  <si>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</si>
  <si>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</si>
  <si>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</si>
  <si>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</si>
  <si>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</si>
  <si>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</si>
  <si>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</si>
  <si>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</si>
  <si>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</si>
  <si>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</si>
  <si>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</si>
  <si>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</si>
  <si>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</si>
  <si>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</si>
  <si>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</si>
  <si>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</si>
  <si>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</si>
  <si>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</si>
  <si>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</si>
  <si>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</si>
  <si>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</si>
  <si>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</si>
  <si>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</si>
  <si>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</si>
  <si>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</si>
  <si>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</si>
  <si>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</si>
  <si>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</si>
  <si>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</si>
  <si>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</si>
  <si>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</si>
  <si>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</si>
  <si>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</si>
  <si>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</si>
  <si>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</si>
  <si>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</si>
  <si>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</si>
  <si>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</si>
  <si>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</si>
  <si>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</si>
  <si>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</si>
  <si>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</si>
  <si>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</si>
  <si>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</si>
  <si>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</si>
  <si>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</si>
  <si>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</si>
  <si>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</si>
  <si>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</si>
  <si>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</si>
  <si>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</si>
  <si>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</si>
  <si>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</si>
  <si>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</si>
  <si>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</si>
  <si>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</si>
  <si>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</si>
  <si>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</si>
  <si>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</si>
  <si>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</si>
  <si>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</si>
  <si>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</si>
  <si>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</si>
  <si>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</si>
  <si>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</si>
  <si>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</si>
  <si>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</si>
  <si>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</si>
  <si>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</si>
  <si>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</si>
  <si>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</si>
  <si>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</si>
  <si>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</si>
  <si>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</si>
  <si>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</si>
  <si>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</si>
  <si>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</si>
  <si>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</si>
  <si>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</si>
  <si>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</si>
  <si>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</si>
  <si>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</si>
  <si>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</si>
  <si>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</si>
  <si>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</si>
  <si>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</si>
  <si>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</si>
  <si>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</si>
  <si>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</si>
  <si>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</si>
  <si>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</si>
  <si>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</si>
  <si>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</si>
  <si>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</si>
  <si>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</si>
  <si>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</si>
  <si>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</si>
  <si>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</si>
  <si>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</si>
  <si>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</si>
  <si>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</si>
  <si>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</si>
  <si>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</si>
  <si>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</si>
  <si>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</si>
  <si>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</si>
  <si>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</si>
  <si>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</si>
  <si>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</si>
  <si>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</si>
  <si>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</si>
  <si>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</si>
  <si>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</si>
  <si>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</si>
  <si>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</si>
  <si>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</si>
  <si>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</si>
  <si>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</si>
  <si>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</si>
  <si>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</si>
  <si>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</si>
  <si>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</si>
  <si>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</si>
  <si>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</si>
  <si>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</si>
  <si>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</si>
  <si>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</si>
  <si>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</si>
  <si>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</si>
  <si>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</si>
  <si>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</si>
  <si>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</si>
  <si>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</si>
  <si>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</si>
  <si>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</si>
  <si>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</si>
  <si>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</si>
  <si>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</si>
  <si>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</si>
  <si>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</si>
  <si>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</si>
  <si>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</si>
  <si>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</si>
  <si>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</si>
  <si>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</si>
  <si>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</si>
  <si>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</si>
  <si>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</si>
  <si>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</si>
  <si>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</si>
  <si>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</si>
  <si>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</si>
  <si>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</si>
  <si>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</si>
  <si>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</si>
  <si>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</si>
  <si>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</si>
  <si>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</si>
  <si>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</si>
  <si>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</si>
  <si>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</si>
  <si>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</si>
  <si>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</si>
  <si>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</si>
  <si>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</si>
  <si>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</si>
  <si>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</si>
  <si>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</si>
  <si>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</si>
  <si>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</si>
  <si>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</si>
  <si>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</si>
  <si>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</si>
  <si>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</si>
  <si>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</si>
  <si>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</si>
  <si>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</si>
  <si>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</si>
  <si>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</si>
  <si>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</si>
  <si>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</si>
  <si>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</si>
  <si>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</si>
  <si>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</si>
  <si>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</si>
  <si>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</si>
  <si>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</si>
  <si>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</si>
  <si>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</si>
  <si>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</si>
  <si>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</si>
  <si>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</si>
  <si>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</si>
  <si>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</si>
  <si>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</si>
  <si>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</si>
  <si>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</si>
  <si>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</si>
  <si>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</si>
  <si>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</si>
  <si>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</si>
  <si>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</si>
  <si>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</si>
  <si>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</si>
  <si>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</si>
  <si>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</si>
  <si>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</si>
  <si>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</si>
  <si>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</si>
  <si>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</si>
  <si>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</si>
  <si>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</si>
  <si>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</si>
  <si>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</si>
  <si>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</si>
  <si>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</si>
  <si>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</si>
  <si>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</si>
  <si>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</si>
  <si>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</si>
  <si>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</si>
  <si>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</si>
  <si>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</si>
  <si>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</si>
  <si>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</si>
  <si>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</si>
  <si>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</si>
  <si>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</si>
  <si>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</si>
  <si>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</si>
  <si>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</si>
  <si>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</si>
  <si>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</si>
  <si>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</si>
  <si>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</si>
  <si>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</si>
  <si>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</si>
  <si>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</si>
  <si>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</si>
  <si>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</si>
  <si>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</si>
  <si>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</si>
  <si>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</si>
  <si>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</si>
  <si>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</si>
  <si>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</si>
  <si>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</si>
  <si>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</si>
  <si>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</si>
  <si>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</si>
  <si>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</si>
  <si>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</si>
  <si>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</si>
  <si>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</si>
  <si>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</si>
  <si>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</si>
  <si>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</si>
  <si>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</si>
  <si>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</si>
  <si>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</si>
  <si>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</si>
  <si>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</si>
  <si>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</si>
  <si>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</si>
  <si>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</si>
  <si>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</si>
  <si>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</si>
  <si>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</si>
  <si>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</si>
  <si>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</si>
  <si>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</si>
  <si>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</si>
  <si>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</si>
  <si>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</si>
  <si>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</si>
  <si>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</si>
  <si>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</si>
  <si>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</si>
  <si>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</si>
  <si>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</si>
  <si>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</si>
  <si>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</si>
  <si>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</si>
  <si>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</si>
  <si>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</si>
  <si>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</si>
  <si>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</si>
  <si>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</si>
  <si>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</si>
  <si>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</si>
  <si>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</si>
  <si>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</si>
  <si>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</si>
  <si>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</si>
  <si>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</si>
  <si>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</si>
  <si>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</si>
  <si>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</si>
  <si>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</si>
  <si>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</si>
  <si>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</si>
  <si>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</si>
  <si>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</si>
  <si>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</si>
  <si>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</si>
  <si>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</si>
  <si>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</si>
  <si>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</si>
  <si>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</si>
  <si>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</si>
  <si>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</si>
  <si>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</si>
  <si>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</si>
  <si>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</si>
  <si>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</si>
  <si>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</si>
  <si>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</si>
  <si>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</si>
  <si>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</si>
  <si>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</si>
  <si>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</si>
  <si>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</si>
  <si>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</si>
  <si>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</si>
  <si>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</si>
  <si>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</si>
  <si>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</si>
  <si>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</si>
  <si>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</si>
  <si>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</si>
  <si>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</si>
  <si>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</si>
  <si>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</si>
  <si>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</si>
  <si>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</si>
  <si>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</si>
  <si>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</si>
  <si>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</si>
  <si>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</si>
  <si>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</si>
  <si>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</si>
  <si>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</si>
  <si>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</si>
  <si>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</si>
  <si>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</si>
  <si>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</si>
  <si>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</si>
  <si>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</si>
  <si>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</si>
  <si>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</si>
  <si>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</si>
  <si>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</si>
  <si>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</si>
  <si>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</si>
  <si>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</si>
  <si>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</si>
  <si>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</si>
  <si>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</si>
  <si>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</si>
  <si>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</si>
  <si>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</si>
  <si>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</si>
  <si>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</si>
  <si>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</si>
  <si>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</si>
  <si>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</si>
  <si>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</si>
  <si>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</si>
  <si>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</si>
  <si>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</si>
  <si>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</si>
  <si>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</si>
  <si>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</si>
  <si>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</si>
  <si>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</si>
  <si>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</si>
  <si>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</si>
  <si>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</si>
  <si>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</si>
  <si>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</si>
  <si>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</si>
  <si>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</si>
  <si>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</si>
  <si>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</si>
  <si>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</si>
  <si>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</si>
  <si>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</si>
  <si>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</si>
  <si>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</si>
  <si>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</si>
  <si>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</si>
  <si>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</si>
  <si>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</si>
  <si>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</si>
  <si>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</si>
  <si>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</si>
  <si>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</si>
  <si>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</si>
  <si>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</si>
  <si>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</si>
  <si>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</si>
  <si>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</si>
  <si>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филиал "Северо-Кавказский" АО "Оборонэнерго"</t>
  </si>
  <si>
    <t>не требуется</t>
  </si>
  <si>
    <t>не относится</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</si>
  <si>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</si>
  <si>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</si>
  <si>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</si>
  <si>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</si>
  <si>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</si>
  <si>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Наименование инвестиционного проекта</t>
  </si>
  <si>
    <t>Код инвестиционного проекта</t>
  </si>
  <si>
    <t>Северо-Кавказский</t>
  </si>
  <si>
    <t>от «__» _____ 2017 г. №___</t>
  </si>
  <si>
    <t>Ti·Ni, час</t>
  </si>
  <si>
    <t>Ti·Pi, МВт час</t>
  </si>
  <si>
    <t>Ti·Ni/Nt, час</t>
  </si>
  <si>
    <t>DПsaidi</t>
  </si>
  <si>
    <t>DПsaifi</t>
  </si>
  <si>
    <t>DПens</t>
  </si>
  <si>
    <t xml:space="preserve"> требуется</t>
  </si>
  <si>
    <t>нд</t>
  </si>
  <si>
    <t>нет</t>
  </si>
  <si>
    <r>
      <t>Другое</t>
    </r>
    <r>
      <rPr>
        <vertAlign val="superscript"/>
        <sz val="12"/>
        <rFont val="Times New Roman"/>
        <family val="1"/>
        <charset val="204"/>
      </rPr>
      <t>3)</t>
    </r>
  </si>
  <si>
    <t>Общий объем освоения капитальных вложений по инвестиционному проекту за период реализации инвестиционной программы, млн.руб. без НДС</t>
  </si>
  <si>
    <t>Тип опор (преобладающий вид
прокладки ВЛ)</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</si>
  <si>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</si>
  <si>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</si>
  <si>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</si>
  <si>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</si>
  <si>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</si>
  <si>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</si>
  <si>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</si>
  <si>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t>Прочие инвестиционные проекты</t>
  </si>
  <si>
    <t>Проект</t>
  </si>
  <si>
    <t>шт</t>
  </si>
  <si>
    <t>Коммерческое предложение</t>
  </si>
  <si>
    <t>Прочее</t>
  </si>
  <si>
    <t>коммерческое предложение</t>
  </si>
  <si>
    <t>проект</t>
  </si>
  <si>
    <t xml:space="preserve">         (идентификатор инвестиционного проекта)      </t>
  </si>
  <si>
    <t xml:space="preserve">                                                                                                    (наименование инвестиционного проекта)</t>
  </si>
  <si>
    <t>Акционерное общество "Оборонэнерго" Филиал "Северо-Кавказский"</t>
  </si>
  <si>
    <t xml:space="preserve">                                                                                                                                                    </t>
  </si>
  <si>
    <t xml:space="preserve">Раздел 3.2 Конкретные результаты реализации инвестиционного проекта </t>
  </si>
  <si>
    <t>Сметная стоимость проекта с НДС, млн. руб.</t>
  </si>
  <si>
    <r>
      <t>Общий объем финансирования капитальных вложений по инвестиционному проекту за период реализации инвестиционной программы, млн.руб</t>
    </r>
    <r>
      <rPr>
        <b/>
        <sz val="12"/>
        <rFont val="Times New Roman"/>
        <family val="1"/>
        <charset val="204"/>
      </rPr>
      <t>. с НДС</t>
    </r>
  </si>
  <si>
    <t>Необходим для осуществления бесперебойного электроснабжения</t>
  </si>
  <si>
    <t>Год раскрытия информации: 2025 год</t>
  </si>
  <si>
    <t>Астраханская область</t>
  </si>
  <si>
    <t>O/СКФ/30/03/0011</t>
  </si>
  <si>
    <t>Приобретение автомобиля повышенной проходимости (многоместный микроавтобус) "4х4" 2 шт.</t>
  </si>
  <si>
    <t>2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</si>
</sst>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sz val="8"/>
      <color rgb="FFFF0000"/>
      <name val="Times New Roman"/>
      <family val="1"/>
      <charset val="204"/>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2"/>
      <name val="Calibri"/>
      <family val="2"/>
      <charset val="204"/>
      <scheme val="minor"/>
    </font>
    <font>
      <b/>
      <sz val="11"/>
      <name val="Calibri"/>
      <family val="2"/>
      <charset val="204"/>
      <scheme val="minor"/>
    </font>
    <font>
      <b/>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b/>
      <sz val="16"/>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2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xf>
    <xf numFmtId="0" fontId="37" fillId="0" borderId="0" xfId="1" applyFont="1" applyAlignment="1">
      <alignment horizontal="center" vertical="center"/>
    </xf>
    <xf numFmtId="0" fontId="35" fillId="0" borderId="0" xfId="1" applyFont="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4" fillId="0" borderId="0" xfId="1" applyFont="1" applyBorder="1"/>
    <xf numFmtId="0" fontId="40" fillId="0" borderId="0" xfId="1" applyFont="1" applyAlignment="1">
      <alignment vertical="center"/>
    </xf>
    <xf numFmtId="0" fontId="41" fillId="0" borderId="0" xfId="1" applyFont="1"/>
    <xf numFmtId="0" fontId="39" fillId="0" borderId="0" xfId="1" applyFont="1" applyAlignment="1">
      <alignment vertical="center"/>
    </xf>
    <xf numFmtId="0" fontId="35" fillId="0" borderId="0" xfId="1" applyFont="1" applyBorder="1" applyAlignment="1">
      <alignment horizontal="center" vertical="center"/>
    </xf>
    <xf numFmtId="0" fontId="41" fillId="0" borderId="0" xfId="1" applyFont="1" applyBorder="1"/>
    <xf numFmtId="0" fontId="43" fillId="0" borderId="0" xfId="1" applyFont="1" applyBorder="1"/>
    <xf numFmtId="0" fontId="43" fillId="0" borderId="0" xfId="1" applyFont="1"/>
    <xf numFmtId="0" fontId="38" fillId="0" borderId="0" xfId="62" applyFont="1" applyAlignment="1">
      <alignment horizontal="left"/>
    </xf>
    <xf numFmtId="0" fontId="34" fillId="0" borderId="0" xfId="1" applyFont="1" applyFill="1"/>
    <xf numFmtId="0" fontId="38" fillId="0" borderId="0" xfId="62" applyFont="1" applyAlignment="1">
      <alignment horizontal="left" vertical="center"/>
    </xf>
    <xf numFmtId="0" fontId="38" fillId="0" borderId="0" xfId="62" applyFont="1" applyAlignment="1">
      <alignment horizontal="center" vertical="center"/>
    </xf>
    <xf numFmtId="0" fontId="44" fillId="0" borderId="0" xfId="62" applyFont="1" applyAlignment="1">
      <alignment horizontal="left"/>
    </xf>
    <xf numFmtId="0" fontId="38" fillId="0" borderId="1" xfId="62" applyFont="1" applyBorder="1" applyAlignment="1">
      <alignment horizontal="left" vertical="center" wrapText="1"/>
    </xf>
    <xf numFmtId="49" fontId="38" fillId="0" borderId="1" xfId="62" applyNumberFormat="1" applyFont="1" applyBorder="1" applyAlignment="1">
      <alignment horizontal="left" vertical="center" wrapText="1"/>
    </xf>
    <xf numFmtId="0" fontId="38" fillId="0" borderId="1" xfId="62" applyFont="1" applyBorder="1" applyAlignment="1">
      <alignment horizontal="left"/>
    </xf>
    <xf numFmtId="0" fontId="44" fillId="0" borderId="1" xfId="62" applyFont="1" applyBorder="1" applyAlignment="1">
      <alignment horizontal="left"/>
    </xf>
    <xf numFmtId="0" fontId="38" fillId="0" borderId="0" xfId="1" applyFont="1" applyBorder="1" applyAlignment="1">
      <alignment vertical="center"/>
    </xf>
    <xf numFmtId="0" fontId="38" fillId="0" borderId="0" xfId="1" applyFont="1" applyBorder="1" applyAlignment="1">
      <alignment horizontal="center" vertical="center" wrapText="1"/>
    </xf>
    <xf numFmtId="0" fontId="45" fillId="0" borderId="0" xfId="1" applyFont="1" applyBorder="1" applyAlignment="1">
      <alignment horizontal="center" vertical="center"/>
    </xf>
    <xf numFmtId="0" fontId="38" fillId="0" borderId="0" xfId="2" applyFont="1" applyFill="1"/>
    <xf numFmtId="0" fontId="38" fillId="0" borderId="0" xfId="2" applyFont="1" applyFill="1" applyBorder="1"/>
    <xf numFmtId="0" fontId="46" fillId="0" borderId="0" xfId="49" applyFont="1"/>
    <xf numFmtId="0" fontId="47" fillId="0" borderId="0" xfId="49" applyFont="1"/>
    <xf numFmtId="0" fontId="46" fillId="0" borderId="0" xfId="2" applyFont="1" applyFill="1"/>
    <xf numFmtId="1" fontId="42" fillId="0" borderId="0" xfId="2" applyNumberFormat="1" applyFont="1" applyFill="1" applyAlignment="1">
      <alignment horizontal="left" vertical="top"/>
    </xf>
    <xf numFmtId="49" fontId="46" fillId="0" borderId="0" xfId="2" applyNumberFormat="1" applyFont="1" applyFill="1" applyAlignment="1">
      <alignment horizontal="left" vertical="top" wrapText="1"/>
    </xf>
    <xf numFmtId="49" fontId="46" fillId="0" borderId="0" xfId="2" applyNumberFormat="1" applyFont="1" applyFill="1" applyBorder="1" applyAlignment="1">
      <alignment horizontal="left" vertical="top"/>
    </xf>
    <xf numFmtId="0" fontId="46" fillId="0" borderId="0" xfId="2" applyFont="1" applyFill="1" applyBorder="1" applyAlignment="1">
      <alignment horizontal="center" vertical="center"/>
    </xf>
    <xf numFmtId="0" fontId="48"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49" fillId="0" borderId="0" xfId="1" applyFont="1" applyAlignment="1">
      <alignment horizontal="lef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1" fillId="0" borderId="0" xfId="0" applyFont="1"/>
    <xf numFmtId="0" fontId="28" fillId="0" borderId="0" xfId="0" applyFont="1" applyFill="1" applyAlignment="1">
      <alignment vertical="center"/>
    </xf>
    <xf numFmtId="0" fontId="53" fillId="0" borderId="0" xfId="1" applyFont="1" applyAlignment="1">
      <alignment vertical="center"/>
    </xf>
    <xf numFmtId="0" fontId="50"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54" fillId="0" borderId="0" xfId="1" applyFont="1" applyBorder="1"/>
    <xf numFmtId="0" fontId="54" fillId="0" borderId="0" xfId="1" applyFont="1"/>
    <xf numFmtId="0" fontId="55"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0" fillId="0" borderId="0" xfId="2" applyFont="1" applyFill="1" applyAlignment="1">
      <alignment vertical="center"/>
    </xf>
    <xf numFmtId="0" fontId="28" fillId="0" borderId="0" xfId="1" applyFont="1" applyAlignment="1">
      <alignment vertical="center"/>
    </xf>
    <xf numFmtId="0" fontId="49"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6" fillId="0" borderId="1" xfId="2" applyFont="1" applyFill="1" applyBorder="1" applyAlignment="1">
      <alignment horizontal="center" vertical="center" wrapText="1"/>
    </xf>
    <xf numFmtId="0" fontId="52" fillId="0" borderId="0" xfId="2" applyFont="1"/>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0" fontId="3" fillId="0" borderId="1" xfId="2" applyFont="1" applyFill="1" applyBorder="1"/>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0" xfId="2" applyFont="1" applyFill="1" applyBorder="1"/>
    <xf numFmtId="0" fontId="3" fillId="0" borderId="0" xfId="2" applyFont="1" applyFill="1" applyBorder="1" applyAlignment="1"/>
    <xf numFmtId="0" fontId="28" fillId="0" borderId="1" xfId="2" applyFont="1" applyBorder="1" applyAlignment="1">
      <alignment vertical="top" wrapText="1"/>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35" fillId="0" borderId="0" xfId="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31" fillId="0" borderId="0" xfId="1" applyFont="1" applyAlignment="1">
      <alignment horizontal="center" vertical="center"/>
    </xf>
    <xf numFmtId="0" fontId="49" fillId="0" borderId="0" xfId="1" applyFont="1" applyAlignment="1">
      <alignment horizontal="center" vertical="center"/>
    </xf>
    <xf numFmtId="0" fontId="49" fillId="26"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7" fillId="0" borderId="2" xfId="62" applyFont="1" applyBorder="1" applyAlignment="1">
      <alignment horizontal="center" vertical="center" wrapText="1"/>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3" fillId="0" borderId="0" xfId="2" applyFont="1" applyFill="1" applyBorder="1" applyAlignment="1">
      <alignment horizontal="left" wrapText="1"/>
    </xf>
    <xf numFmtId="0" fontId="36" fillId="0" borderId="0" xfId="0" applyFont="1" applyFill="1" applyAlignment="1"/>
    <xf numFmtId="0" fontId="38" fillId="26" borderId="0" xfId="1" applyFont="1" applyFill="1" applyBorder="1" applyAlignment="1">
      <alignment vertical="center"/>
    </xf>
    <xf numFmtId="0" fontId="35" fillId="26" borderId="0" xfId="1" applyFont="1" applyFill="1" applyBorder="1" applyAlignment="1">
      <alignment horizontal="center" vertical="center"/>
    </xf>
    <xf numFmtId="0" fontId="41" fillId="26" borderId="0" xfId="1" applyFont="1" applyFill="1" applyBorder="1"/>
    <xf numFmtId="0" fontId="41" fillId="26" borderId="0" xfId="1" applyFont="1" applyFill="1"/>
    <xf numFmtId="0" fontId="41" fillId="24" borderId="0" xfId="1" applyFont="1" applyFill="1"/>
    <xf numFmtId="0" fontId="38" fillId="0" borderId="0" xfId="62" applyNumberFormat="1" applyFont="1" applyBorder="1" applyAlignment="1">
      <alignment horizontal="left"/>
    </xf>
    <xf numFmtId="0" fontId="38" fillId="0" borderId="0" xfId="62" applyNumberFormat="1" applyFont="1" applyBorder="1" applyAlignment="1">
      <alignment vertical="center"/>
    </xf>
    <xf numFmtId="0" fontId="38" fillId="0" borderId="0" xfId="62" applyFont="1" applyBorder="1" applyAlignment="1">
      <alignment horizontal="left"/>
    </xf>
    <xf numFmtId="0" fontId="38" fillId="0" borderId="0" xfId="62" applyNumberFormat="1" applyFont="1" applyBorder="1" applyAlignment="1">
      <alignment vertical="top" wrapText="1"/>
    </xf>
    <xf numFmtId="0" fontId="38" fillId="0" borderId="0" xfId="62" applyNumberFormat="1" applyFont="1" applyBorder="1" applyAlignment="1">
      <alignment horizontal="left" vertical="center"/>
    </xf>
    <xf numFmtId="0" fontId="3" fillId="0" borderId="1" xfId="62" applyFont="1" applyFill="1" applyBorder="1" applyAlignment="1">
      <alignment horizontal="center" vertical="center" wrapText="1"/>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1" fillId="0" borderId="0" xfId="49" applyFont="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59" fillId="0" borderId="1"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1"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0" fillId="0" borderId="0" xfId="2" applyNumberFormat="1" applyFont="1" applyFill="1" applyAlignment="1">
      <alignment horizontal="right" vertical="top" wrapText="1"/>
    </xf>
    <xf numFmtId="0" fontId="27" fillId="0" borderId="44" xfId="2" applyFont="1" applyFill="1" applyBorder="1" applyAlignment="1">
      <alignment horizontal="justify"/>
    </xf>
    <xf numFmtId="0" fontId="51"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1" fillId="0" borderId="47" xfId="2" applyFont="1" applyFill="1" applyBorder="1" applyAlignment="1">
      <alignment horizontal="center" vertical="center" wrapText="1"/>
    </xf>
    <xf numFmtId="0" fontId="51" fillId="0" borderId="44" xfId="2" applyFont="1" applyFill="1" applyBorder="1" applyAlignment="1">
      <alignment horizontal="center" vertical="center" wrapText="1"/>
    </xf>
    <xf numFmtId="0" fontId="51"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1" fillId="0" borderId="45" xfId="2" applyFont="1" applyFill="1" applyBorder="1" applyAlignment="1">
      <alignment vertical="top" wrapText="1"/>
    </xf>
    <xf numFmtId="0" fontId="51" fillId="0" borderId="48" xfId="2" applyFont="1" applyFill="1" applyBorder="1" applyAlignment="1">
      <alignment vertical="top" wrapText="1"/>
    </xf>
    <xf numFmtId="0" fontId="51"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1" fillId="0" borderId="46" xfId="2" applyFont="1" applyFill="1" applyBorder="1"/>
    <xf numFmtId="0" fontId="46" fillId="0" borderId="0" xfId="49" applyFont="1" applyFill="1"/>
    <xf numFmtId="0" fontId="38" fillId="0" borderId="0" xfId="2" applyFont="1" applyFill="1" applyBorder="1" applyAlignment="1">
      <alignment horizontal="left" wrapText="1"/>
    </xf>
    <xf numFmtId="0" fontId="38" fillId="0" borderId="0" xfId="2" applyFont="1"/>
    <xf numFmtId="0" fontId="38" fillId="0" borderId="0" xfId="2" applyFont="1" applyFill="1" applyBorder="1" applyAlignment="1">
      <alignment horizontal="center" vertical="center" wrapText="1"/>
    </xf>
    <xf numFmtId="0" fontId="38" fillId="0" borderId="0" xfId="2" applyFont="1" applyFill="1" applyAlignment="1">
      <alignment horizontal="center"/>
    </xf>
    <xf numFmtId="0" fontId="38" fillId="0" borderId="0" xfId="2" applyFont="1" applyAlignment="1">
      <alignment horizontal="center"/>
    </xf>
    <xf numFmtId="0" fontId="38" fillId="0" borderId="0" xfId="2" applyFont="1" applyFill="1" applyBorder="1" applyAlignment="1">
      <alignment wrapText="1"/>
    </xf>
    <xf numFmtId="0" fontId="38" fillId="0" borderId="0" xfId="2" applyFont="1" applyFill="1" applyAlignment="1">
      <alignment horizontal="left" wrapText="1"/>
    </xf>
    <xf numFmtId="2" fontId="38" fillId="0" borderId="0" xfId="2" applyNumberFormat="1" applyFont="1" applyFill="1" applyAlignment="1">
      <alignment horizontal="center" vertical="top" wrapText="1"/>
    </xf>
    <xf numFmtId="0" fontId="38" fillId="0" borderId="0" xfId="2" applyFont="1" applyFill="1" applyBorder="1" applyAlignment="1">
      <alignment horizontal="left"/>
    </xf>
    <xf numFmtId="0" fontId="38" fillId="0" borderId="0" xfId="2" applyFont="1" applyFill="1" applyBorder="1" applyAlignment="1"/>
    <xf numFmtId="0" fontId="38" fillId="0" borderId="0" xfId="2" applyFont="1" applyFill="1" applyAlignment="1">
      <alignment horizontal="left" vertical="center" wrapText="1"/>
    </xf>
    <xf numFmtId="0" fontId="46" fillId="0" borderId="0" xfId="2" applyFont="1" applyFill="1" applyAlignment="1">
      <alignment horizontal="right"/>
    </xf>
    <xf numFmtId="0" fontId="49"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center" vertical="center" wrapText="1"/>
    </xf>
    <xf numFmtId="0" fontId="3" fillId="26" borderId="0" xfId="1" applyFont="1" applyFill="1" applyBorder="1" applyAlignment="1">
      <alignment horizontal="center" vertical="center" wrapText="1"/>
    </xf>
    <xf numFmtId="0" fontId="38" fillId="26"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167" fontId="3" fillId="0" borderId="0" xfId="1" applyNumberFormat="1" applyFont="1" applyFill="1" applyBorder="1" applyAlignment="1">
      <alignment horizontal="center" vertical="center" wrapText="1"/>
    </xf>
    <xf numFmtId="0" fontId="3" fillId="0" borderId="1" xfId="2" applyNumberFormat="1" applyFont="1" applyFill="1" applyBorder="1" applyAlignment="1">
      <alignment horizontal="center" vertical="top" wrapText="1"/>
    </xf>
    <xf numFmtId="0" fontId="61" fillId="0" borderId="1" xfId="0" applyFont="1" applyFill="1" applyBorder="1" applyAlignment="1">
      <alignment wrapText="1"/>
    </xf>
    <xf numFmtId="0" fontId="3" fillId="0" borderId="1" xfId="2" applyFont="1" applyBorder="1" applyAlignment="1">
      <alignment horizontal="center" vertical="center" wrapText="1"/>
    </xf>
    <xf numFmtId="0" fontId="31" fillId="0" borderId="0" xfId="2" applyFont="1" applyFill="1" applyAlignment="1"/>
    <xf numFmtId="0" fontId="27" fillId="0" borderId="46" xfId="2" applyFont="1" applyFill="1" applyBorder="1" applyAlignment="1">
      <alignment horizontal="justify" vertical="top" wrapText="1"/>
    </xf>
    <xf numFmtId="0" fontId="59" fillId="0" borderId="1" xfId="49" applyFont="1" applyFill="1" applyBorder="1" applyAlignment="1">
      <alignment horizontal="center" vertical="center"/>
    </xf>
    <xf numFmtId="167" fontId="3" fillId="0" borderId="1" xfId="49" applyNumberFormat="1" applyFont="1" applyFill="1" applyBorder="1" applyAlignment="1">
      <alignment horizontal="center" vertical="center"/>
    </xf>
    <xf numFmtId="0" fontId="31"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4"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32" fillId="0" borderId="1" xfId="50" applyFont="1" applyFill="1" applyBorder="1" applyAlignment="1">
      <alignment horizontal="center" vertical="center"/>
    </xf>
    <xf numFmtId="0" fontId="3" fillId="0" borderId="1" xfId="62" applyFont="1" applyFill="1" applyBorder="1" applyAlignment="1">
      <alignment horizontal="center" vertical="center"/>
    </xf>
    <xf numFmtId="0" fontId="3" fillId="0" borderId="1" xfId="62" applyNumberFormat="1" applyFont="1" applyFill="1" applyBorder="1" applyAlignment="1">
      <alignment horizontal="center" vertical="center" wrapText="1"/>
    </xf>
    <xf numFmtId="168" fontId="3" fillId="0" borderId="1" xfId="62" applyNumberFormat="1" applyFont="1" applyFill="1" applyBorder="1" applyAlignment="1">
      <alignment horizontal="center" vertical="center"/>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2" fillId="0" borderId="1" xfId="1" applyFont="1" applyBorder="1" applyAlignment="1">
      <alignment horizontal="center" vertical="center"/>
    </xf>
    <xf numFmtId="0" fontId="62" fillId="0" borderId="4" xfId="1" applyFont="1" applyBorder="1" applyAlignment="1">
      <alignment horizontal="center" vertical="center"/>
    </xf>
    <xf numFmtId="0" fontId="54" fillId="0" borderId="1" xfId="1" applyFont="1" applyBorder="1"/>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51" fillId="0" borderId="0" xfId="49" applyFont="1" applyAlignment="1"/>
    <xf numFmtId="0" fontId="51" fillId="0" borderId="0" xfId="49" applyFont="1" applyFill="1" applyAlignment="1"/>
    <xf numFmtId="0" fontId="27" fillId="0" borderId="0" xfId="49" applyFont="1" applyFill="1" applyAlignment="1"/>
    <xf numFmtId="0" fontId="51" fillId="0" borderId="1" xfId="0" applyFont="1" applyBorder="1"/>
    <xf numFmtId="0" fontId="51"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1" fillId="0" borderId="1" xfId="0" applyFont="1" applyBorder="1" applyAlignment="1">
      <alignment horizontal="left" vertical="center" wrapText="1"/>
    </xf>
    <xf numFmtId="0" fontId="51" fillId="25" borderId="1" xfId="0" applyFont="1" applyFill="1" applyBorder="1" applyAlignment="1">
      <alignment wrapText="1"/>
    </xf>
    <xf numFmtId="0" fontId="51" fillId="25" borderId="1" xfId="0" applyFont="1" applyFill="1" applyBorder="1" applyAlignment="1">
      <alignment horizontal="center" vertical="center"/>
    </xf>
    <xf numFmtId="0" fontId="51" fillId="25" borderId="1" xfId="0" applyFont="1" applyFill="1" applyBorder="1"/>
    <xf numFmtId="0" fontId="51" fillId="25" borderId="3" xfId="0" applyFont="1" applyFill="1" applyBorder="1" applyAlignment="1">
      <alignment horizontal="center" vertical="center"/>
    </xf>
    <xf numFmtId="0" fontId="51" fillId="25" borderId="1" xfId="0" applyFont="1" applyFill="1" applyBorder="1" applyAlignment="1">
      <alignment horizontal="center" wrapText="1"/>
    </xf>
    <xf numFmtId="0" fontId="51"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59" fillId="0" borderId="0" xfId="50" applyFont="1"/>
    <xf numFmtId="0" fontId="55" fillId="0" borderId="0" xfId="50" applyFont="1" applyAlignment="1"/>
    <xf numFmtId="0" fontId="65"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5"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4" fillId="0" borderId="2" xfId="50" applyFont="1" applyFill="1" applyBorder="1" applyAlignment="1">
      <alignment horizontal="center" vertical="center"/>
    </xf>
    <xf numFmtId="0" fontId="67" fillId="0" borderId="0" xfId="50" applyFont="1"/>
    <xf numFmtId="0" fontId="64" fillId="0" borderId="1" xfId="50" applyFont="1" applyFill="1" applyBorder="1" applyAlignment="1">
      <alignment horizontal="center"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1" xfId="50" applyFont="1" applyBorder="1" applyAlignment="1">
      <alignment vertical="center"/>
    </xf>
    <xf numFmtId="0" fontId="64" fillId="0" borderId="26" xfId="50" applyFont="1" applyBorder="1" applyAlignment="1">
      <alignment vertical="center"/>
    </xf>
    <xf numFmtId="0" fontId="64" fillId="0" borderId="25" xfId="50" applyFont="1" applyBorder="1" applyAlignment="1">
      <alignment vertical="center"/>
    </xf>
    <xf numFmtId="0" fontId="64" fillId="0" borderId="25" xfId="50" applyFont="1" applyFill="1" applyBorder="1" applyAlignment="1">
      <alignment horizontal="center"/>
    </xf>
    <xf numFmtId="49" fontId="65" fillId="0" borderId="0" xfId="50" applyNumberFormat="1" applyFont="1"/>
    <xf numFmtId="49" fontId="32" fillId="0" borderId="0" xfId="50" applyNumberFormat="1" applyFont="1" applyAlignment="1">
      <alignment vertical="center"/>
    </xf>
    <xf numFmtId="49" fontId="65" fillId="0" borderId="0" xfId="50" applyNumberFormat="1" applyFont="1" applyAlignment="1">
      <alignment vertical="center"/>
    </xf>
    <xf numFmtId="0" fontId="55" fillId="0" borderId="0" xfId="50" applyFont="1" applyAlignment="1">
      <alignment vertical="center"/>
    </xf>
    <xf numFmtId="49" fontId="3" fillId="0" borderId="1" xfId="49" applyNumberFormat="1" applyFont="1" applyFill="1" applyBorder="1" applyAlignment="1">
      <alignment horizontal="center" vertical="center" wrapText="1"/>
    </xf>
    <xf numFmtId="49" fontId="38" fillId="0" borderId="1" xfId="49" applyNumberFormat="1" applyFont="1" applyFill="1" applyBorder="1" applyAlignment="1">
      <alignment horizontal="center" vertical="center"/>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54" fillId="26" borderId="0" xfId="1" applyFont="1" applyFill="1" applyBorder="1"/>
    <xf numFmtId="0" fontId="68" fillId="26" borderId="0" xfId="1" applyFont="1" applyFill="1" applyBorder="1" applyAlignment="1">
      <alignment horizontal="center" vertical="center"/>
    </xf>
    <xf numFmtId="0" fontId="54" fillId="26" borderId="0" xfId="1" applyFont="1" applyFill="1"/>
    <xf numFmtId="49" fontId="28"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0" fontId="27" fillId="0" borderId="44" xfId="2" applyFont="1" applyFill="1" applyBorder="1" applyAlignment="1">
      <alignment horizontal="left" vertical="center"/>
    </xf>
    <xf numFmtId="0" fontId="28" fillId="0" borderId="1" xfId="2" applyFont="1" applyFill="1" applyBorder="1" applyAlignment="1">
      <alignment horizontal="center" vertical="center" wrapText="1"/>
    </xf>
    <xf numFmtId="0" fontId="3" fillId="0" borderId="1" xfId="62" applyFont="1" applyBorder="1" applyAlignment="1">
      <alignment horizontal="left" vertical="center"/>
    </xf>
    <xf numFmtId="0" fontId="51" fillId="0" borderId="1" xfId="0" applyFont="1" applyBorder="1" applyAlignment="1">
      <alignment horizontal="center"/>
    </xf>
    <xf numFmtId="167" fontId="3" fillId="0" borderId="1" xfId="2" applyNumberFormat="1" applyFont="1" applyBorder="1" applyAlignment="1">
      <alignment horizontal="center"/>
    </xf>
    <xf numFmtId="168" fontId="3" fillId="0" borderId="1" xfId="49" applyNumberFormat="1" applyFont="1" applyBorder="1" applyAlignment="1">
      <alignment horizontal="center" vertical="center"/>
    </xf>
    <xf numFmtId="0" fontId="3" fillId="0" borderId="4" xfId="1" applyFont="1" applyBorder="1" applyAlignment="1">
      <alignment horizontal="center" vertical="center" wrapText="1"/>
    </xf>
    <xf numFmtId="167" fontId="51" fillId="0" borderId="44" xfId="2" applyNumberFormat="1" applyFont="1" applyFill="1" applyBorder="1" applyAlignment="1">
      <alignment horizontal="center" vertical="center" wrapText="1"/>
    </xf>
    <xf numFmtId="0" fontId="51" fillId="0" borderId="45" xfId="2" applyFont="1" applyFill="1" applyBorder="1" applyAlignment="1">
      <alignment horizontal="center" vertical="center" wrapText="1"/>
    </xf>
    <xf numFmtId="0" fontId="49" fillId="26" borderId="0" xfId="1" applyFont="1" applyFill="1" applyAlignment="1">
      <alignment vertical="center" wrapText="1"/>
    </xf>
    <xf numFmtId="0" fontId="3" fillId="0" borderId="1" xfId="0" applyFont="1" applyFill="1" applyBorder="1" applyAlignment="1">
      <alignment horizontal="center" vertical="center" wrapText="1"/>
    </xf>
    <xf numFmtId="0" fontId="3" fillId="0" borderId="4" xfId="2"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0" fontId="51" fillId="0" borderId="44" xfId="2" applyFont="1" applyFill="1" applyBorder="1" applyAlignment="1">
      <alignment horizontal="center" vertical="center"/>
    </xf>
    <xf numFmtId="1" fontId="51" fillId="0" borderId="44" xfId="2" applyNumberFormat="1" applyFont="1" applyFill="1" applyBorder="1" applyAlignment="1">
      <alignment horizontal="center" vertical="center"/>
    </xf>
    <xf numFmtId="167" fontId="3" fillId="0" borderId="1" xfId="2" applyNumberFormat="1" applyFont="1" applyFill="1" applyBorder="1" applyAlignment="1">
      <alignment horizontal="center"/>
    </xf>
    <xf numFmtId="167" fontId="28" fillId="28" borderId="1" xfId="2" applyNumberFormat="1" applyFont="1" applyFill="1" applyBorder="1" applyAlignment="1">
      <alignment horizontal="center" vertical="center" wrapText="1"/>
    </xf>
    <xf numFmtId="167" fontId="51" fillId="0" borderId="1" xfId="2" applyNumberFormat="1" applyFont="1" applyFill="1" applyBorder="1" applyAlignment="1">
      <alignment horizontal="center"/>
    </xf>
    <xf numFmtId="0" fontId="3" fillId="0" borderId="1" xfId="2" applyFont="1" applyFill="1" applyBorder="1" applyAlignment="1">
      <alignment horizontal="center"/>
    </xf>
    <xf numFmtId="167" fontId="28" fillId="0" borderId="1" xfId="1" applyNumberFormat="1" applyFont="1" applyFill="1" applyBorder="1" applyAlignment="1">
      <alignment horizontal="center" vertical="center" wrapText="1"/>
    </xf>
    <xf numFmtId="0" fontId="28" fillId="0" borderId="1" xfId="2" applyFont="1" applyBorder="1" applyAlignment="1">
      <alignment horizont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69"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50" fillId="0" borderId="0" xfId="1" applyFont="1" applyAlignment="1">
      <alignment horizontal="center" vertical="center"/>
    </xf>
    <xf numFmtId="0" fontId="31" fillId="0" borderId="0" xfId="1" applyFont="1" applyAlignment="1">
      <alignment horizontal="center" vertical="center"/>
    </xf>
    <xf numFmtId="0" fontId="49" fillId="0" borderId="0" xfId="1" applyFont="1" applyAlignment="1">
      <alignment horizontal="center" vertical="center"/>
    </xf>
    <xf numFmtId="0" fontId="49" fillId="0" borderId="0" xfId="1" applyFont="1" applyFill="1" applyAlignment="1">
      <alignment horizontal="center" vertical="center" wrapText="1"/>
    </xf>
    <xf numFmtId="0" fontId="49"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8" fillId="0" borderId="0" xfId="0" applyFont="1" applyFill="1" applyAlignment="1">
      <alignment horizontal="center" vertical="center"/>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49" fillId="26" borderId="0" xfId="1" applyFont="1" applyFill="1" applyAlignment="1">
      <alignment horizontal="center" vertical="center" wrapText="1"/>
    </xf>
    <xf numFmtId="0" fontId="3" fillId="0" borderId="20" xfId="62" applyFont="1" applyBorder="1" applyAlignment="1">
      <alignment horizontal="left" vertical="center"/>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8" fillId="0" borderId="6" xfId="62" applyFont="1" applyFill="1" applyBorder="1" applyAlignment="1">
      <alignment horizontal="center" vertical="center" wrapText="1"/>
    </xf>
    <xf numFmtId="0" fontId="28" fillId="0" borderId="0" xfId="0" applyNumberFormat="1" applyFont="1" applyFill="1" applyAlignment="1">
      <alignment horizontal="center" vertical="center" wrapText="1"/>
    </xf>
    <xf numFmtId="0" fontId="49" fillId="0" borderId="0" xfId="1" applyNumberFormat="1" applyFont="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10"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3" xfId="62" applyFont="1" applyBorder="1" applyAlignment="1">
      <alignment horizontal="center" vertical="center" wrapText="1"/>
    </xf>
    <xf numFmtId="0" fontId="27" fillId="0" borderId="6" xfId="62" applyFont="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8" fillId="26" borderId="7" xfId="1" applyFont="1" applyFill="1" applyBorder="1" applyAlignment="1">
      <alignment horizontal="center" vertical="center" wrapText="1"/>
    </xf>
    <xf numFmtId="0" fontId="38" fillId="26" borderId="3" xfId="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1" fillId="0" borderId="9"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0"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22"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1" xfId="1"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49" fillId="0" borderId="0" xfId="1" applyNumberFormat="1" applyFont="1" applyAlignment="1">
      <alignment horizontal="center" vertic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28" fillId="26" borderId="0" xfId="1" applyFont="1" applyFill="1" applyAlignment="1">
      <alignment horizontal="center" vertical="center"/>
    </xf>
    <xf numFmtId="0" fontId="51" fillId="0" borderId="0" xfId="49" applyFont="1" applyAlignment="1">
      <alignment horizontal="center"/>
    </xf>
    <xf numFmtId="0" fontId="51" fillId="0" borderId="0" xfId="49" applyFont="1" applyFill="1" applyAlignment="1">
      <alignment horizont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52" fillId="0" borderId="0" xfId="1" applyFont="1" applyAlignment="1">
      <alignment horizontal="center" vertical="center"/>
    </xf>
    <xf numFmtId="0" fontId="31" fillId="0" borderId="4" xfId="1" applyFont="1" applyBorder="1" applyAlignment="1">
      <alignment horizontal="center" vertical="center"/>
    </xf>
    <xf numFmtId="0" fontId="31" fillId="0" borderId="7" xfId="1" applyFont="1" applyBorder="1" applyAlignment="1">
      <alignment horizontal="center" vertical="center"/>
    </xf>
    <xf numFmtId="0" fontId="31" fillId="0" borderId="3" xfId="1" applyFont="1" applyBorder="1" applyAlignment="1">
      <alignment horizontal="center" vertical="center"/>
    </xf>
    <xf numFmtId="0" fontId="3" fillId="0" borderId="4"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1" fillId="0" borderId="0" xfId="1" applyFont="1" applyAlignment="1">
      <alignment horizontal="center" vertical="center" wrapText="1"/>
    </xf>
    <xf numFmtId="0" fontId="32" fillId="0" borderId="4" xfId="50" applyFont="1" applyBorder="1" applyAlignment="1">
      <alignment horizontal="center" vertical="center"/>
    </xf>
    <xf numFmtId="0" fontId="55" fillId="0" borderId="7" xfId="50" applyFont="1" applyBorder="1" applyAlignment="1">
      <alignment horizontal="center" vertical="center"/>
    </xf>
    <xf numFmtId="0" fontId="55" fillId="0" borderId="3" xfId="50" applyFont="1" applyBorder="1" applyAlignment="1">
      <alignment horizontal="center" vertical="center"/>
    </xf>
    <xf numFmtId="0" fontId="32" fillId="0" borderId="4" xfId="50" applyFont="1" applyFill="1" applyBorder="1" applyAlignment="1">
      <alignment horizontal="center" vertical="center"/>
    </xf>
    <xf numFmtId="0" fontId="55" fillId="0" borderId="3" xfId="50" applyFont="1" applyBorder="1"/>
    <xf numFmtId="0" fontId="49" fillId="0" borderId="0" xfId="1" applyFont="1" applyAlignment="1">
      <alignment horizontal="center" vertical="center" wrapText="1"/>
    </xf>
    <xf numFmtId="0" fontId="32" fillId="0" borderId="0" xfId="50" applyFont="1" applyFill="1" applyAlignment="1"/>
    <xf numFmtId="0" fontId="64" fillId="0" borderId="42" xfId="50" applyFont="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168" fontId="32" fillId="29" borderId="29" xfId="50" applyNumberFormat="1" applyFont="1" applyFill="1" applyBorder="1" applyAlignment="1">
      <alignment horizontal="center" vertical="center"/>
    </xf>
    <xf numFmtId="0" fontId="64" fillId="0" borderId="20" xfId="50" applyFont="1" applyBorder="1" applyAlignment="1">
      <alignment horizontal="center"/>
    </xf>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29" xfId="50" applyFont="1" applyFill="1" applyBorder="1" applyAlignment="1">
      <alignment horizontal="center" vertical="center"/>
    </xf>
    <xf numFmtId="0" fontId="32" fillId="0" borderId="1" xfId="50" applyFont="1" applyBorder="1" applyAlignment="1">
      <alignment horizontal="center" vertical="center"/>
    </xf>
    <xf numFmtId="0" fontId="66"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0" borderId="25" xfId="50" applyFont="1" applyFill="1" applyBorder="1" applyAlignment="1">
      <alignment horizontal="center" vertical="center"/>
    </xf>
    <xf numFmtId="0" fontId="32" fillId="0" borderId="4" xfId="50" applyFont="1" applyBorder="1" applyAlignment="1">
      <alignment horizontal="center" vertical="center" wrapText="1"/>
    </xf>
    <xf numFmtId="0" fontId="55" fillId="0" borderId="7" xfId="50" applyFont="1" applyBorder="1" applyAlignment="1">
      <alignment horizontal="center" vertical="center" wrapText="1"/>
    </xf>
    <xf numFmtId="0" fontId="55" fillId="0" borderId="3" xfId="50" applyFont="1" applyBorder="1" applyAlignment="1">
      <alignment horizontal="center" vertical="center" wrapText="1"/>
    </xf>
    <xf numFmtId="0" fontId="32" fillId="0" borderId="2" xfId="50" applyFont="1" applyFill="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Border="1" applyAlignment="1">
      <alignment horizontal="center" vertical="center"/>
    </xf>
    <xf numFmtId="0" fontId="64" fillId="0" borderId="30" xfId="50" applyFont="1" applyBorder="1" applyAlignment="1">
      <alignment horizontal="left" vertical="center"/>
    </xf>
    <xf numFmtId="0" fontId="64" fillId="0" borderId="29" xfId="50" applyFont="1" applyBorder="1" applyAlignment="1">
      <alignment horizontal="left" vertical="center"/>
    </xf>
    <xf numFmtId="0" fontId="32" fillId="0" borderId="33" xfId="50" applyFont="1" applyBorder="1" applyAlignment="1">
      <alignment vertical="center"/>
    </xf>
    <xf numFmtId="0" fontId="32" fillId="0" borderId="2" xfId="50" applyFont="1" applyBorder="1" applyAlignment="1">
      <alignment vertical="center"/>
    </xf>
    <xf numFmtId="0" fontId="64" fillId="0" borderId="33"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27" xfId="50" applyFont="1" applyBorder="1" applyAlignment="1">
      <alignment vertical="center" wrapText="1"/>
    </xf>
    <xf numFmtId="0" fontId="64" fillId="0" borderId="7" xfId="50" applyFont="1" applyBorder="1" applyAlignment="1">
      <alignment vertical="center" wrapText="1"/>
    </xf>
    <xf numFmtId="0" fontId="64" fillId="0" borderId="3" xfId="50" applyFont="1" applyBorder="1" applyAlignment="1">
      <alignment vertical="center" wrapText="1"/>
    </xf>
    <xf numFmtId="0" fontId="64" fillId="0" borderId="1" xfId="50" applyFont="1" applyFill="1" applyBorder="1" applyAlignment="1">
      <alignment horizontal="center" vertical="center"/>
    </xf>
    <xf numFmtId="0" fontId="64" fillId="0" borderId="28" xfId="50" applyFont="1" applyBorder="1" applyAlignment="1">
      <alignment vertical="center"/>
    </xf>
    <xf numFmtId="0" fontId="64" fillId="0" borderId="1" xfId="50" applyFont="1" applyBorder="1" applyAlignment="1">
      <alignment vertical="center"/>
    </xf>
    <xf numFmtId="0" fontId="64" fillId="0" borderId="32" xfId="50" applyFont="1" applyBorder="1" applyAlignment="1">
      <alignment vertical="center"/>
    </xf>
    <xf numFmtId="0" fontId="64" fillId="0" borderId="31" xfId="50" applyFont="1" applyBorder="1" applyAlignment="1">
      <alignment vertical="center"/>
    </xf>
    <xf numFmtId="0" fontId="64" fillId="0" borderId="23" xfId="50" applyFont="1" applyBorder="1" applyAlignment="1">
      <alignment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24" xfId="50" applyFont="1" applyFill="1" applyBorder="1" applyAlignment="1">
      <alignment horizontal="center" vertical="center"/>
    </xf>
    <xf numFmtId="0" fontId="64" fillId="0" borderId="23" xfId="50" applyFont="1" applyFill="1" applyBorder="1" applyAlignment="1">
      <alignment horizontal="center" vertical="center"/>
    </xf>
    <xf numFmtId="0" fontId="64" fillId="0" borderId="24" xfId="50" applyFont="1" applyFill="1" applyBorder="1" applyAlignment="1">
      <alignment horizontal="center"/>
    </xf>
    <xf numFmtId="0" fontId="64" fillId="0" borderId="23" xfId="50" applyFont="1" applyFill="1" applyBorder="1" applyAlignment="1">
      <alignment horizontal="center"/>
    </xf>
    <xf numFmtId="0" fontId="64" fillId="0" borderId="27" xfId="50" applyFont="1" applyBorder="1" applyAlignment="1">
      <alignment horizontal="left" vertical="top"/>
    </xf>
    <xf numFmtId="0" fontId="64" fillId="0" borderId="7" xfId="50" applyFont="1" applyBorder="1" applyAlignment="1">
      <alignment horizontal="left" vertical="top"/>
    </xf>
    <xf numFmtId="0" fontId="64" fillId="0" borderId="3" xfId="50" applyFont="1" applyBorder="1" applyAlignment="1">
      <alignment horizontal="left" vertical="top"/>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Fill="1" applyBorder="1" applyAlignment="1">
      <alignment horizontal="center"/>
    </xf>
    <xf numFmtId="0" fontId="64" fillId="0" borderId="3" xfId="50" applyFont="1" applyFill="1" applyBorder="1" applyAlignment="1">
      <alignment horizontal="center"/>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8" fillId="0" borderId="0" xfId="2" applyFont="1" applyFill="1" applyBorder="1" applyAlignment="1">
      <alignment horizontal="left"/>
    </xf>
    <xf numFmtId="0" fontId="38" fillId="0" borderId="0" xfId="2" applyFont="1" applyFill="1" applyAlignment="1">
      <alignment horizontal="left" vertical="center" wrapText="1"/>
    </xf>
    <xf numFmtId="0" fontId="38" fillId="0" borderId="0" xfId="2" applyFont="1" applyFill="1" applyBorder="1" applyAlignment="1">
      <alignment horizontal="left" wrapText="1"/>
    </xf>
    <xf numFmtId="0" fontId="38" fillId="0" borderId="0" xfId="2" applyFont="1" applyFill="1" applyAlignment="1">
      <alignment horizontal="left"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8" fillId="0" borderId="1" xfId="49" applyFont="1" applyFill="1" applyBorder="1" applyAlignment="1">
      <alignment horizontal="center" vertical="center" wrapText="1"/>
    </xf>
    <xf numFmtId="0" fontId="27" fillId="0" borderId="20" xfId="49" applyFont="1" applyFill="1" applyBorder="1" applyAlignment="1">
      <alignment horizontal="center"/>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 xfId="49" applyFont="1" applyFill="1" applyBorder="1" applyAlignment="1">
      <alignment horizontal="center" vertical="center" textRotation="90"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58"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28" fillId="0" borderId="10" xfId="49" applyFont="1" applyFill="1" applyBorder="1" applyAlignment="1" applyProtection="1">
      <alignment horizontal="center" vertical="center" textRotation="90" wrapText="1"/>
    </xf>
    <xf numFmtId="0" fontId="49" fillId="0" borderId="0" xfId="1" applyFont="1" applyAlignment="1">
      <alignment horizont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1" fillId="0" borderId="45" xfId="2" applyFont="1" applyFill="1" applyBorder="1" applyAlignment="1">
      <alignment horizontal="center" vertical="center" wrapText="1"/>
    </xf>
    <xf numFmtId="0" fontId="51" fillId="0" borderId="48" xfId="2" applyFont="1" applyFill="1" applyBorder="1" applyAlignment="1">
      <alignment horizontal="center" vertical="center" wrapText="1"/>
    </xf>
    <xf numFmtId="0" fontId="51" fillId="0" borderId="46" xfId="2"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70918904"/>
        <c:axId val="370918120"/>
      </c:lineChart>
      <c:catAx>
        <c:axId val="370918904"/>
        <c:scaling>
          <c:orientation val="minMax"/>
        </c:scaling>
        <c:delete val="0"/>
        <c:axPos val="b"/>
        <c:numFmt formatCode="General" sourceLinked="1"/>
        <c:majorTickMark val="out"/>
        <c:minorTickMark val="none"/>
        <c:tickLblPos val="nextTo"/>
        <c:crossAx val="370918120"/>
        <c:crosses val="autoZero"/>
        <c:auto val="1"/>
        <c:lblAlgn val="ctr"/>
        <c:lblOffset val="100"/>
        <c:noMultiLvlLbl val="0"/>
      </c:catAx>
      <c:valAx>
        <c:axId val="370918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7091890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27</xdr:row>
      <xdr:rowOff>38099</xdr:rowOff>
    </xdr:from>
    <xdr:to>
      <xdr:col>44</xdr:col>
      <xdr:colOff>0</xdr:colOff>
      <xdr:row>43</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338"/>
  <sheetViews>
    <sheetView tabSelected="1" zoomScale="70" zoomScaleNormal="70" zoomScaleSheetLayoutView="100" workbookViewId="0"/>
  </sheetViews>
  <sheetFormatPr defaultRowHeight="15" x14ac:dyDescent="0.25"/>
  <cols>
    <col min="1" max="1" width="6.140625" style="27" customWidth="1"/>
    <col min="2" max="2" width="53.5703125" style="27" customWidth="1"/>
    <col min="3" max="3" width="91.42578125" style="27" customWidth="1"/>
    <col min="4" max="4" width="12" style="27" customWidth="1"/>
    <col min="5" max="5" width="14.42578125" style="27" customWidth="1"/>
    <col min="6" max="6" width="36.5703125" style="27" customWidth="1"/>
    <col min="7" max="7" width="20" style="27" customWidth="1"/>
    <col min="8" max="8" width="25.5703125" style="27" customWidth="1"/>
    <col min="9" max="9" width="16.42578125" style="27" customWidth="1"/>
    <col min="10" max="16384" width="9.140625" style="27"/>
  </cols>
  <sheetData>
    <row r="1" spans="1:22" s="14" customFormat="1" ht="18.75" customHeight="1" x14ac:dyDescent="0.2">
      <c r="A1" s="2"/>
      <c r="B1" s="2"/>
      <c r="C1" s="4" t="s">
        <v>67</v>
      </c>
      <c r="F1" s="29"/>
      <c r="G1" s="29"/>
    </row>
    <row r="2" spans="1:22" s="14" customFormat="1" ht="18.75" customHeight="1" x14ac:dyDescent="0.3">
      <c r="A2" s="2"/>
      <c r="B2" s="2"/>
      <c r="C2" s="1" t="s">
        <v>9</v>
      </c>
      <c r="F2" s="29"/>
      <c r="G2" s="29"/>
    </row>
    <row r="3" spans="1:22" s="14" customFormat="1" ht="18.75" x14ac:dyDescent="0.3">
      <c r="A3" s="49"/>
      <c r="B3" s="2"/>
      <c r="C3" s="1" t="s">
        <v>66</v>
      </c>
      <c r="F3" s="29"/>
      <c r="G3" s="29"/>
    </row>
    <row r="4" spans="1:22" s="14" customFormat="1" ht="18.75" x14ac:dyDescent="0.3">
      <c r="A4" s="49"/>
      <c r="B4" s="2"/>
      <c r="C4" s="2"/>
      <c r="F4" s="29"/>
      <c r="G4" s="29"/>
      <c r="H4" s="15"/>
    </row>
    <row r="5" spans="1:22" s="14" customFormat="1" ht="20.25" x14ac:dyDescent="0.25">
      <c r="A5" s="302" t="s">
        <v>511</v>
      </c>
      <c r="B5" s="302"/>
      <c r="C5" s="302"/>
      <c r="D5" s="126"/>
      <c r="E5" s="126"/>
      <c r="F5" s="126"/>
      <c r="G5" s="126"/>
      <c r="H5" s="126"/>
      <c r="I5" s="126"/>
      <c r="J5" s="126"/>
    </row>
    <row r="6" spans="1:22" s="14" customFormat="1" ht="18.75" x14ac:dyDescent="0.3">
      <c r="A6" s="49"/>
      <c r="B6" s="2"/>
      <c r="C6" s="2"/>
      <c r="F6" s="29"/>
      <c r="G6" s="29"/>
      <c r="H6" s="15"/>
    </row>
    <row r="7" spans="1:22" s="14" customFormat="1" ht="18.75" x14ac:dyDescent="0.2">
      <c r="A7" s="306" t="s">
        <v>8</v>
      </c>
      <c r="B7" s="306"/>
      <c r="C7" s="306"/>
      <c r="D7" s="19"/>
      <c r="E7" s="19"/>
      <c r="F7" s="19"/>
      <c r="G7" s="19"/>
      <c r="H7" s="19"/>
      <c r="I7" s="19"/>
      <c r="J7" s="19"/>
      <c r="K7" s="19"/>
      <c r="L7" s="19"/>
      <c r="M7" s="19"/>
      <c r="N7" s="19"/>
      <c r="O7" s="19"/>
      <c r="P7" s="19"/>
      <c r="Q7" s="19"/>
      <c r="R7" s="19"/>
      <c r="S7" s="19"/>
      <c r="T7" s="19"/>
      <c r="U7" s="19"/>
      <c r="V7" s="19"/>
    </row>
    <row r="8" spans="1:22" s="14" customFormat="1" ht="18.75" x14ac:dyDescent="0.2">
      <c r="A8" s="107"/>
      <c r="B8" s="107"/>
      <c r="C8" s="107"/>
      <c r="D8" s="16"/>
      <c r="E8" s="16"/>
      <c r="F8" s="16"/>
      <c r="G8" s="16"/>
      <c r="H8" s="16"/>
      <c r="I8" s="19"/>
      <c r="J8" s="19"/>
      <c r="K8" s="19"/>
      <c r="L8" s="19"/>
      <c r="M8" s="19"/>
      <c r="N8" s="19"/>
      <c r="O8" s="19"/>
      <c r="P8" s="19"/>
      <c r="Q8" s="19"/>
      <c r="R8" s="19"/>
      <c r="S8" s="19"/>
      <c r="T8" s="19"/>
      <c r="U8" s="19"/>
      <c r="V8" s="19"/>
    </row>
    <row r="9" spans="1:22" s="14" customFormat="1" ht="18.75" x14ac:dyDescent="0.2">
      <c r="A9" s="307" t="s">
        <v>505</v>
      </c>
      <c r="B9" s="307"/>
      <c r="C9" s="307"/>
      <c r="D9" s="21"/>
      <c r="E9" s="21"/>
      <c r="F9" s="21"/>
      <c r="G9" s="21"/>
      <c r="H9" s="21"/>
      <c r="I9" s="19"/>
      <c r="J9" s="19"/>
      <c r="K9" s="19"/>
      <c r="L9" s="19"/>
      <c r="M9" s="19"/>
      <c r="N9" s="19"/>
      <c r="O9" s="19"/>
      <c r="P9" s="19"/>
      <c r="Q9" s="19"/>
      <c r="R9" s="19"/>
      <c r="S9" s="19"/>
      <c r="T9" s="19"/>
      <c r="U9" s="19"/>
      <c r="V9" s="19"/>
    </row>
    <row r="10" spans="1:22" s="14" customFormat="1" ht="18.75" x14ac:dyDescent="0.2">
      <c r="A10" s="303" t="s">
        <v>7</v>
      </c>
      <c r="B10" s="303"/>
      <c r="C10" s="303"/>
      <c r="D10" s="18"/>
      <c r="E10" s="18"/>
      <c r="F10" s="18"/>
      <c r="G10" s="18"/>
      <c r="H10" s="18"/>
      <c r="I10" s="19"/>
      <c r="J10" s="19"/>
      <c r="K10" s="19"/>
      <c r="L10" s="19"/>
      <c r="M10" s="19"/>
      <c r="N10" s="19"/>
      <c r="O10" s="19"/>
      <c r="P10" s="19"/>
      <c r="Q10" s="19"/>
      <c r="R10" s="19"/>
      <c r="S10" s="19"/>
      <c r="T10" s="19"/>
      <c r="U10" s="19"/>
      <c r="V10" s="19"/>
    </row>
    <row r="11" spans="1:22" s="14" customFormat="1" ht="18.75" x14ac:dyDescent="0.2">
      <c r="A11" s="107"/>
      <c r="B11" s="107"/>
      <c r="C11" s="107"/>
      <c r="D11" s="16"/>
      <c r="E11" s="16"/>
      <c r="F11" s="16"/>
      <c r="G11" s="16"/>
      <c r="H11" s="16"/>
      <c r="I11" s="19"/>
      <c r="J11" s="19"/>
      <c r="K11" s="19"/>
      <c r="L11" s="19"/>
      <c r="M11" s="19"/>
      <c r="N11" s="19"/>
      <c r="O11" s="19"/>
      <c r="P11" s="19"/>
      <c r="Q11" s="19"/>
      <c r="R11" s="19"/>
      <c r="S11" s="19"/>
      <c r="T11" s="19"/>
      <c r="U11" s="19"/>
      <c r="V11" s="19"/>
    </row>
    <row r="12" spans="1:22" s="14" customFormat="1" ht="18.75" customHeight="1" x14ac:dyDescent="0.2">
      <c r="A12" s="308" t="s">
        <v>513</v>
      </c>
      <c r="B12" s="308"/>
      <c r="C12" s="308"/>
      <c r="D12" s="21"/>
      <c r="E12" s="21"/>
      <c r="F12" s="21"/>
      <c r="G12" s="21"/>
      <c r="H12" s="21"/>
      <c r="I12" s="19"/>
      <c r="J12" s="19"/>
      <c r="K12" s="19"/>
      <c r="L12" s="19"/>
      <c r="M12" s="19"/>
      <c r="N12" s="19"/>
      <c r="O12" s="19"/>
      <c r="P12" s="19"/>
      <c r="Q12" s="19"/>
      <c r="R12" s="19"/>
      <c r="S12" s="19"/>
      <c r="T12" s="19"/>
      <c r="U12" s="19"/>
      <c r="V12" s="19"/>
    </row>
    <row r="13" spans="1:22" s="14" customFormat="1" ht="18.75" x14ac:dyDescent="0.2">
      <c r="A13" s="303" t="s">
        <v>6</v>
      </c>
      <c r="B13" s="303"/>
      <c r="C13" s="303"/>
      <c r="D13" s="18"/>
      <c r="E13" s="18"/>
      <c r="F13" s="18"/>
      <c r="G13" s="18"/>
      <c r="H13" s="18"/>
      <c r="I13" s="19"/>
      <c r="J13" s="19"/>
      <c r="K13" s="19"/>
      <c r="L13" s="19"/>
      <c r="M13" s="19"/>
      <c r="N13" s="19"/>
      <c r="O13" s="19"/>
      <c r="P13" s="19"/>
      <c r="Q13" s="19"/>
      <c r="R13" s="19"/>
      <c r="S13" s="19"/>
      <c r="T13" s="19"/>
      <c r="U13" s="19"/>
      <c r="V13" s="19"/>
    </row>
    <row r="14" spans="1:22" s="20" customFormat="1" ht="15.75" customHeight="1" x14ac:dyDescent="0.2">
      <c r="A14" s="108"/>
      <c r="B14" s="108"/>
      <c r="C14" s="108"/>
      <c r="D14" s="111"/>
      <c r="E14" s="111"/>
      <c r="F14" s="111"/>
      <c r="G14" s="111"/>
      <c r="H14" s="111"/>
      <c r="I14" s="111"/>
      <c r="J14" s="111"/>
      <c r="K14" s="111"/>
      <c r="L14" s="111"/>
      <c r="M14" s="111"/>
      <c r="N14" s="111"/>
      <c r="O14" s="111"/>
      <c r="P14" s="111"/>
      <c r="Q14" s="111"/>
      <c r="R14" s="111"/>
      <c r="S14" s="111"/>
      <c r="T14" s="111"/>
      <c r="U14" s="111"/>
      <c r="V14" s="111"/>
    </row>
    <row r="15" spans="1:22" s="22" customFormat="1" ht="36" customHeight="1" x14ac:dyDescent="0.2">
      <c r="A15" s="308" t="s">
        <v>514</v>
      </c>
      <c r="B15" s="308"/>
      <c r="C15" s="308"/>
      <c r="D15" s="285"/>
      <c r="E15" s="285"/>
      <c r="F15" s="21"/>
      <c r="G15" s="21"/>
      <c r="H15" s="21"/>
      <c r="I15" s="21"/>
      <c r="J15" s="21"/>
      <c r="K15" s="21"/>
      <c r="L15" s="21"/>
      <c r="M15" s="21"/>
      <c r="N15" s="21"/>
      <c r="O15" s="21"/>
      <c r="P15" s="21"/>
      <c r="Q15" s="21"/>
      <c r="R15" s="21"/>
      <c r="S15" s="21"/>
      <c r="T15" s="21"/>
      <c r="U15" s="21"/>
      <c r="V15" s="21"/>
    </row>
    <row r="16" spans="1:22" s="22" customFormat="1" ht="15" customHeight="1" x14ac:dyDescent="0.2">
      <c r="A16" s="303" t="s">
        <v>5</v>
      </c>
      <c r="B16" s="303"/>
      <c r="C16" s="303"/>
      <c r="D16" s="18"/>
      <c r="E16" s="18"/>
      <c r="F16" s="18"/>
      <c r="G16" s="18"/>
      <c r="H16" s="18"/>
      <c r="I16" s="18"/>
      <c r="J16" s="18"/>
      <c r="K16" s="18"/>
      <c r="L16" s="18"/>
      <c r="M16" s="18"/>
      <c r="N16" s="18"/>
      <c r="O16" s="18"/>
      <c r="P16" s="18"/>
      <c r="Q16" s="18"/>
      <c r="R16" s="18"/>
      <c r="S16" s="18"/>
      <c r="T16" s="18"/>
      <c r="U16" s="18"/>
      <c r="V16" s="18"/>
    </row>
    <row r="17" spans="1:24" s="22" customFormat="1" ht="15" customHeight="1" x14ac:dyDescent="0.2">
      <c r="A17" s="109"/>
      <c r="B17" s="109"/>
      <c r="C17" s="109"/>
      <c r="D17" s="17"/>
      <c r="E17" s="17"/>
      <c r="F17" s="17"/>
      <c r="G17" s="17"/>
      <c r="H17" s="17"/>
      <c r="I17" s="17"/>
      <c r="J17" s="17"/>
      <c r="K17" s="17"/>
      <c r="L17" s="17"/>
      <c r="M17" s="17"/>
      <c r="N17" s="17"/>
      <c r="O17" s="17"/>
      <c r="P17" s="17"/>
      <c r="Q17" s="17"/>
      <c r="R17" s="17"/>
      <c r="S17" s="17"/>
    </row>
    <row r="18" spans="1:24" s="22" customFormat="1" ht="15" customHeight="1" x14ac:dyDescent="0.2">
      <c r="A18" s="304" t="s">
        <v>453</v>
      </c>
      <c r="B18" s="305"/>
      <c r="C18" s="305"/>
      <c r="D18" s="23"/>
      <c r="E18" s="23"/>
      <c r="F18" s="23"/>
      <c r="G18" s="23"/>
      <c r="H18" s="23"/>
      <c r="I18" s="23"/>
      <c r="J18" s="23"/>
      <c r="K18" s="23"/>
      <c r="L18" s="23"/>
      <c r="M18" s="23"/>
      <c r="N18" s="23"/>
      <c r="O18" s="23"/>
      <c r="P18" s="23"/>
      <c r="Q18" s="23"/>
      <c r="R18" s="23"/>
      <c r="S18" s="23"/>
      <c r="T18" s="23"/>
      <c r="U18" s="23"/>
      <c r="V18" s="23"/>
    </row>
    <row r="19" spans="1:24" s="22" customFormat="1" ht="15" customHeight="1" x14ac:dyDescent="0.2">
      <c r="A19" s="50"/>
      <c r="B19" s="50"/>
      <c r="C19" s="50"/>
      <c r="D19" s="18"/>
      <c r="E19" s="18"/>
      <c r="F19" s="18"/>
      <c r="G19" s="18"/>
      <c r="H19" s="18"/>
      <c r="I19" s="17"/>
      <c r="J19" s="17"/>
      <c r="K19" s="17"/>
      <c r="L19" s="17"/>
      <c r="M19" s="17"/>
      <c r="N19" s="17"/>
      <c r="O19" s="17"/>
      <c r="P19" s="17"/>
      <c r="Q19" s="17"/>
      <c r="R19" s="17"/>
      <c r="S19" s="17"/>
    </row>
    <row r="20" spans="1:24" s="22" customFormat="1" ht="39.75" customHeight="1" x14ac:dyDescent="0.2">
      <c r="A20" s="51" t="s">
        <v>4</v>
      </c>
      <c r="B20" s="52" t="s">
        <v>65</v>
      </c>
      <c r="C20" s="53" t="s">
        <v>64</v>
      </c>
      <c r="D20" s="37"/>
      <c r="E20" s="37"/>
      <c r="F20" s="37"/>
      <c r="G20" s="37"/>
      <c r="H20" s="37"/>
      <c r="I20" s="24"/>
      <c r="J20" s="24"/>
      <c r="K20" s="24"/>
      <c r="L20" s="24"/>
      <c r="M20" s="24"/>
      <c r="N20" s="24"/>
      <c r="O20" s="24"/>
      <c r="P20" s="24"/>
      <c r="Q20" s="24"/>
      <c r="R20" s="24"/>
      <c r="S20" s="24"/>
      <c r="T20" s="25"/>
      <c r="U20" s="25"/>
      <c r="V20" s="25"/>
    </row>
    <row r="21" spans="1:24" s="22" customFormat="1" ht="16.5" customHeight="1" x14ac:dyDescent="0.2">
      <c r="A21" s="53">
        <v>1</v>
      </c>
      <c r="B21" s="52">
        <v>2</v>
      </c>
      <c r="C21" s="53">
        <v>3</v>
      </c>
      <c r="D21" s="37"/>
      <c r="E21" s="37"/>
      <c r="F21" s="37"/>
      <c r="G21" s="37"/>
      <c r="H21" s="37"/>
      <c r="I21" s="24"/>
      <c r="J21" s="24"/>
      <c r="K21" s="24"/>
      <c r="L21" s="24"/>
      <c r="M21" s="24"/>
      <c r="N21" s="24"/>
      <c r="O21" s="24"/>
      <c r="P21" s="24"/>
      <c r="Q21" s="24"/>
      <c r="R21" s="24"/>
      <c r="S21" s="24"/>
      <c r="T21" s="25"/>
      <c r="U21" s="25"/>
      <c r="V21" s="25"/>
    </row>
    <row r="22" spans="1:24" s="22" customFormat="1" ht="39" customHeight="1" x14ac:dyDescent="0.2">
      <c r="A22" s="54" t="s">
        <v>63</v>
      </c>
      <c r="B22" s="55" t="s">
        <v>309</v>
      </c>
      <c r="C22" s="286" t="s">
        <v>496</v>
      </c>
      <c r="D22" s="37"/>
      <c r="E22" s="37"/>
      <c r="F22" s="37"/>
      <c r="G22" s="37"/>
      <c r="H22" s="37"/>
      <c r="I22" s="24"/>
      <c r="J22" s="24"/>
      <c r="K22" s="24"/>
      <c r="L22" s="24"/>
      <c r="M22" s="24"/>
      <c r="N22" s="24"/>
      <c r="O22" s="24"/>
      <c r="P22" s="24"/>
      <c r="Q22" s="24"/>
      <c r="R22" s="24"/>
      <c r="S22" s="24"/>
      <c r="T22" s="25"/>
      <c r="U22" s="25"/>
      <c r="V22" s="25"/>
    </row>
    <row r="23" spans="1:24" s="22" customFormat="1" ht="41.25" customHeight="1" x14ac:dyDescent="0.2">
      <c r="A23" s="54" t="s">
        <v>61</v>
      </c>
      <c r="B23" s="56" t="s">
        <v>62</v>
      </c>
      <c r="C23" s="58" t="s">
        <v>510</v>
      </c>
      <c r="D23" s="37"/>
      <c r="E23" s="37"/>
      <c r="F23" s="37"/>
      <c r="G23" s="37"/>
      <c r="H23" s="37"/>
      <c r="I23" s="24"/>
      <c r="J23" s="24"/>
      <c r="K23" s="24"/>
      <c r="L23" s="24"/>
      <c r="M23" s="24"/>
      <c r="N23" s="24"/>
      <c r="O23" s="24"/>
      <c r="P23" s="24"/>
      <c r="Q23" s="24"/>
      <c r="R23" s="24"/>
      <c r="S23" s="24"/>
      <c r="T23" s="25"/>
      <c r="U23" s="25"/>
      <c r="V23" s="25"/>
    </row>
    <row r="24" spans="1:24" s="22" customFormat="1" ht="22.5" customHeight="1" x14ac:dyDescent="0.2">
      <c r="A24" s="299"/>
      <c r="B24" s="300"/>
      <c r="C24" s="301"/>
      <c r="D24" s="37"/>
      <c r="E24" s="37"/>
      <c r="F24" s="37"/>
      <c r="G24" s="37"/>
      <c r="H24" s="37"/>
      <c r="I24" s="24"/>
      <c r="J24" s="24"/>
      <c r="K24" s="24"/>
      <c r="L24" s="24"/>
      <c r="M24" s="24"/>
      <c r="N24" s="24"/>
      <c r="O24" s="24"/>
      <c r="P24" s="24"/>
      <c r="Q24" s="24"/>
      <c r="R24" s="24"/>
      <c r="S24" s="24"/>
      <c r="T24" s="25"/>
      <c r="U24" s="25"/>
      <c r="V24" s="25"/>
    </row>
    <row r="25" spans="1:24" s="131" customFormat="1" ht="47.25" x14ac:dyDescent="0.2">
      <c r="A25" s="54" t="s">
        <v>60</v>
      </c>
      <c r="B25" s="57" t="s">
        <v>402</v>
      </c>
      <c r="C25" s="58" t="s">
        <v>465</v>
      </c>
      <c r="D25" s="127"/>
      <c r="E25" s="127"/>
      <c r="F25" s="127"/>
      <c r="G25" s="127"/>
      <c r="H25" s="128"/>
      <c r="I25" s="128"/>
      <c r="J25" s="128"/>
      <c r="K25" s="128"/>
      <c r="L25" s="128"/>
      <c r="M25" s="128"/>
      <c r="N25" s="128"/>
      <c r="O25" s="128"/>
      <c r="P25" s="128"/>
      <c r="Q25" s="128"/>
      <c r="R25" s="128"/>
      <c r="S25" s="129"/>
      <c r="T25" s="129"/>
      <c r="U25" s="129"/>
      <c r="V25" s="129"/>
      <c r="W25" s="130"/>
      <c r="X25" s="130"/>
    </row>
    <row r="26" spans="1:24" s="131" customFormat="1" ht="31.5" x14ac:dyDescent="0.2">
      <c r="A26" s="54" t="s">
        <v>59</v>
      </c>
      <c r="B26" s="57" t="s">
        <v>73</v>
      </c>
      <c r="C26" s="58" t="s">
        <v>512</v>
      </c>
      <c r="D26" s="127"/>
      <c r="E26" s="127"/>
      <c r="F26" s="127"/>
      <c r="G26" s="127"/>
      <c r="H26" s="128"/>
      <c r="I26" s="128"/>
      <c r="J26" s="128"/>
      <c r="K26" s="128"/>
      <c r="L26" s="128"/>
      <c r="M26" s="128"/>
      <c r="N26" s="128"/>
      <c r="O26" s="128"/>
      <c r="P26" s="128"/>
      <c r="Q26" s="128"/>
      <c r="R26" s="128"/>
      <c r="S26" s="129"/>
      <c r="T26" s="129"/>
      <c r="U26" s="129"/>
      <c r="V26" s="129"/>
      <c r="W26" s="130"/>
      <c r="X26" s="130"/>
    </row>
    <row r="27" spans="1:24" s="131" customFormat="1" ht="47.25" x14ac:dyDescent="0.2">
      <c r="A27" s="54" t="s">
        <v>57</v>
      </c>
      <c r="B27" s="57" t="s">
        <v>72</v>
      </c>
      <c r="C27" s="58" t="str">
        <f>C26</f>
        <v>Астраханская область</v>
      </c>
      <c r="D27" s="127"/>
      <c r="E27" s="127"/>
      <c r="F27" s="127"/>
      <c r="G27" s="127"/>
      <c r="H27" s="128"/>
      <c r="I27" s="128"/>
      <c r="J27" s="128"/>
      <c r="K27" s="128"/>
      <c r="L27" s="128"/>
      <c r="M27" s="128"/>
      <c r="N27" s="128"/>
      <c r="O27" s="128"/>
      <c r="P27" s="128"/>
      <c r="Q27" s="128"/>
      <c r="R27" s="128"/>
      <c r="S27" s="129"/>
      <c r="T27" s="129"/>
      <c r="U27" s="129"/>
      <c r="V27" s="129"/>
      <c r="W27" s="130"/>
      <c r="X27" s="130"/>
    </row>
    <row r="28" spans="1:24" s="131" customFormat="1" ht="18.75" x14ac:dyDescent="0.2">
      <c r="A28" s="54" t="s">
        <v>56</v>
      </c>
      <c r="B28" s="57" t="s">
        <v>403</v>
      </c>
      <c r="C28" s="58" t="s">
        <v>466</v>
      </c>
      <c r="D28" s="127"/>
      <c r="E28" s="127"/>
      <c r="F28" s="127"/>
      <c r="G28" s="127"/>
      <c r="H28" s="128"/>
      <c r="I28" s="128"/>
      <c r="J28" s="128"/>
      <c r="K28" s="128"/>
      <c r="L28" s="128"/>
      <c r="M28" s="128"/>
      <c r="N28" s="128"/>
      <c r="O28" s="128"/>
      <c r="P28" s="128"/>
      <c r="Q28" s="128"/>
      <c r="R28" s="128"/>
      <c r="S28" s="129"/>
      <c r="T28" s="129"/>
      <c r="U28" s="129"/>
      <c r="V28" s="129"/>
      <c r="W28" s="130"/>
      <c r="X28" s="130"/>
    </row>
    <row r="29" spans="1:24" s="131" customFormat="1" ht="31.5" x14ac:dyDescent="0.2">
      <c r="A29" s="54" t="s">
        <v>54</v>
      </c>
      <c r="B29" s="57" t="s">
        <v>404</v>
      </c>
      <c r="C29" s="58" t="s">
        <v>466</v>
      </c>
      <c r="D29" s="127"/>
      <c r="E29" s="127"/>
      <c r="F29" s="127"/>
      <c r="G29" s="127"/>
      <c r="H29" s="128"/>
      <c r="I29" s="128"/>
      <c r="J29" s="128"/>
      <c r="K29" s="128"/>
      <c r="L29" s="128"/>
      <c r="M29" s="128"/>
      <c r="N29" s="128"/>
      <c r="O29" s="128"/>
      <c r="P29" s="128"/>
      <c r="Q29" s="128"/>
      <c r="R29" s="128"/>
      <c r="S29" s="129"/>
      <c r="T29" s="129"/>
      <c r="U29" s="129"/>
      <c r="V29" s="129"/>
      <c r="W29" s="130"/>
      <c r="X29" s="130"/>
    </row>
    <row r="30" spans="1:24" s="131" customFormat="1" ht="31.5" x14ac:dyDescent="0.2">
      <c r="A30" s="54" t="s">
        <v>52</v>
      </c>
      <c r="B30" s="57" t="s">
        <v>405</v>
      </c>
      <c r="C30" s="58" t="s">
        <v>466</v>
      </c>
      <c r="D30" s="127"/>
      <c r="E30" s="127"/>
      <c r="F30" s="127"/>
      <c r="G30" s="127"/>
      <c r="H30" s="128"/>
      <c r="I30" s="128"/>
      <c r="J30" s="128"/>
      <c r="K30" s="128"/>
      <c r="L30" s="128"/>
      <c r="M30" s="128"/>
      <c r="N30" s="128"/>
      <c r="O30" s="128"/>
      <c r="P30" s="128"/>
      <c r="Q30" s="128"/>
      <c r="R30" s="128"/>
      <c r="S30" s="129"/>
      <c r="T30" s="129"/>
      <c r="U30" s="129"/>
      <c r="V30" s="129"/>
      <c r="W30" s="130"/>
      <c r="X30" s="130"/>
    </row>
    <row r="31" spans="1:24" s="131" customFormat="1" ht="31.5" x14ac:dyDescent="0.2">
      <c r="A31" s="54" t="s">
        <v>71</v>
      </c>
      <c r="B31" s="59" t="s">
        <v>406</v>
      </c>
      <c r="C31" s="58" t="s">
        <v>316</v>
      </c>
      <c r="D31" s="127"/>
      <c r="E31" s="127"/>
      <c r="F31" s="127"/>
      <c r="G31" s="127"/>
      <c r="H31" s="128"/>
      <c r="I31" s="128"/>
      <c r="J31" s="128"/>
      <c r="K31" s="128"/>
      <c r="L31" s="128"/>
      <c r="M31" s="128"/>
      <c r="N31" s="128"/>
      <c r="O31" s="128"/>
      <c r="P31" s="128"/>
      <c r="Q31" s="128"/>
      <c r="R31" s="128"/>
      <c r="S31" s="129"/>
      <c r="T31" s="129"/>
      <c r="U31" s="129"/>
      <c r="V31" s="129"/>
      <c r="W31" s="130"/>
      <c r="X31" s="130"/>
    </row>
    <row r="32" spans="1:24" s="131" customFormat="1" ht="31.5" x14ac:dyDescent="0.2">
      <c r="A32" s="54" t="s">
        <v>69</v>
      </c>
      <c r="B32" s="59" t="s">
        <v>407</v>
      </c>
      <c r="C32" s="58" t="s">
        <v>316</v>
      </c>
      <c r="D32" s="127"/>
      <c r="E32" s="127"/>
      <c r="F32" s="127"/>
      <c r="G32" s="127"/>
      <c r="H32" s="128"/>
      <c r="I32" s="128"/>
      <c r="J32" s="128"/>
      <c r="K32" s="128"/>
      <c r="L32" s="128"/>
      <c r="M32" s="128"/>
      <c r="N32" s="128"/>
      <c r="O32" s="128"/>
      <c r="P32" s="128"/>
      <c r="Q32" s="128"/>
      <c r="R32" s="128"/>
      <c r="S32" s="129"/>
      <c r="T32" s="129"/>
      <c r="U32" s="129"/>
      <c r="V32" s="129"/>
      <c r="W32" s="130"/>
      <c r="X32" s="130"/>
    </row>
    <row r="33" spans="1:24" s="131" customFormat="1" ht="78.75" x14ac:dyDescent="0.2">
      <c r="A33" s="54" t="s">
        <v>68</v>
      </c>
      <c r="B33" s="59" t="s">
        <v>408</v>
      </c>
      <c r="C33" s="53" t="s">
        <v>467</v>
      </c>
      <c r="D33" s="127"/>
      <c r="E33" s="127"/>
      <c r="F33" s="127"/>
      <c r="G33" s="127"/>
      <c r="H33" s="128"/>
      <c r="I33" s="128"/>
      <c r="J33" s="128"/>
      <c r="K33" s="128"/>
      <c r="L33" s="128"/>
      <c r="M33" s="128"/>
      <c r="N33" s="128"/>
      <c r="O33" s="128"/>
      <c r="P33" s="128"/>
      <c r="Q33" s="128"/>
      <c r="R33" s="128"/>
      <c r="S33" s="129"/>
      <c r="T33" s="129"/>
      <c r="U33" s="129"/>
      <c r="V33" s="129"/>
      <c r="W33" s="130"/>
      <c r="X33" s="130"/>
    </row>
    <row r="34" spans="1:24" ht="94.5" x14ac:dyDescent="0.25">
      <c r="A34" s="54" t="s">
        <v>424</v>
      </c>
      <c r="B34" s="59" t="s">
        <v>409</v>
      </c>
      <c r="C34" s="58" t="s">
        <v>466</v>
      </c>
      <c r="D34" s="26"/>
      <c r="E34" s="26"/>
      <c r="F34" s="26"/>
      <c r="G34" s="26"/>
      <c r="H34" s="26"/>
      <c r="I34" s="26"/>
      <c r="J34" s="26"/>
      <c r="K34" s="26"/>
      <c r="L34" s="26"/>
      <c r="M34" s="26"/>
      <c r="N34" s="26"/>
      <c r="O34" s="26"/>
      <c r="P34" s="26"/>
      <c r="Q34" s="26"/>
      <c r="R34" s="26"/>
      <c r="S34" s="26"/>
      <c r="T34" s="26"/>
      <c r="U34" s="26"/>
      <c r="V34" s="26"/>
    </row>
    <row r="35" spans="1:24" ht="47.25" x14ac:dyDescent="0.25">
      <c r="A35" s="54" t="s">
        <v>412</v>
      </c>
      <c r="B35" s="59" t="s">
        <v>70</v>
      </c>
      <c r="C35" s="58" t="s">
        <v>466</v>
      </c>
      <c r="D35" s="26"/>
      <c r="E35" s="26"/>
      <c r="F35" s="26"/>
      <c r="G35" s="26"/>
      <c r="H35" s="26"/>
      <c r="I35" s="26"/>
      <c r="J35" s="26"/>
      <c r="K35" s="26"/>
      <c r="L35" s="26"/>
      <c r="M35" s="26"/>
      <c r="N35" s="26"/>
      <c r="O35" s="26"/>
      <c r="P35" s="26"/>
      <c r="Q35" s="26"/>
      <c r="R35" s="26"/>
      <c r="S35" s="26"/>
      <c r="T35" s="26"/>
      <c r="U35" s="26"/>
      <c r="V35" s="26"/>
    </row>
    <row r="36" spans="1:24" ht="31.5" x14ac:dyDescent="0.25">
      <c r="A36" s="54" t="s">
        <v>425</v>
      </c>
      <c r="B36" s="59" t="s">
        <v>410</v>
      </c>
      <c r="C36" s="58" t="s">
        <v>483</v>
      </c>
      <c r="D36" s="26"/>
      <c r="E36" s="26"/>
      <c r="F36" s="26"/>
      <c r="G36" s="26"/>
      <c r="H36" s="26"/>
      <c r="I36" s="26"/>
      <c r="J36" s="26"/>
      <c r="K36" s="26"/>
      <c r="L36" s="26"/>
      <c r="M36" s="26"/>
      <c r="N36" s="26"/>
      <c r="O36" s="26"/>
      <c r="P36" s="26"/>
      <c r="Q36" s="26"/>
      <c r="R36" s="26"/>
      <c r="S36" s="26"/>
      <c r="T36" s="26"/>
      <c r="U36" s="26"/>
      <c r="V36" s="26"/>
    </row>
    <row r="37" spans="1:24" ht="15.75" x14ac:dyDescent="0.25">
      <c r="A37" s="54" t="s">
        <v>413</v>
      </c>
      <c r="B37" s="59" t="s">
        <v>411</v>
      </c>
      <c r="C37" s="58" t="s">
        <v>485</v>
      </c>
      <c r="D37" s="26"/>
      <c r="E37" s="26"/>
      <c r="F37" s="26"/>
      <c r="G37" s="26"/>
      <c r="H37" s="26"/>
      <c r="I37" s="26"/>
      <c r="J37" s="26"/>
      <c r="K37" s="26"/>
      <c r="L37" s="26"/>
      <c r="M37" s="26"/>
      <c r="N37" s="26"/>
      <c r="O37" s="26"/>
      <c r="P37" s="26"/>
      <c r="Q37" s="26"/>
      <c r="R37" s="26"/>
      <c r="S37" s="26"/>
      <c r="T37" s="26"/>
      <c r="U37" s="26"/>
      <c r="V37" s="26"/>
    </row>
    <row r="38" spans="1:24" ht="15.75" x14ac:dyDescent="0.25">
      <c r="A38" s="54" t="s">
        <v>426</v>
      </c>
      <c r="B38" s="59" t="s">
        <v>229</v>
      </c>
      <c r="C38" s="58" t="s">
        <v>466</v>
      </c>
      <c r="D38" s="26"/>
      <c r="E38" s="26"/>
      <c r="F38" s="26"/>
      <c r="G38" s="26"/>
      <c r="H38" s="26"/>
      <c r="I38" s="26"/>
      <c r="J38" s="26"/>
      <c r="K38" s="26"/>
      <c r="L38" s="26"/>
      <c r="M38" s="26"/>
      <c r="N38" s="26"/>
      <c r="O38" s="26"/>
      <c r="P38" s="26"/>
      <c r="Q38" s="26"/>
      <c r="R38" s="26"/>
      <c r="S38" s="26"/>
      <c r="T38" s="26"/>
      <c r="U38" s="26"/>
      <c r="V38" s="26"/>
    </row>
    <row r="39" spans="1:24" ht="10.5" customHeight="1" x14ac:dyDescent="0.25">
      <c r="A39" s="299"/>
      <c r="B39" s="300"/>
      <c r="C39" s="301"/>
      <c r="D39" s="26"/>
      <c r="E39" s="26"/>
      <c r="F39" s="26"/>
      <c r="G39" s="26"/>
      <c r="H39" s="26"/>
      <c r="I39" s="26"/>
      <c r="J39" s="26"/>
      <c r="K39" s="26"/>
      <c r="L39" s="26"/>
      <c r="M39" s="26"/>
      <c r="N39" s="26"/>
      <c r="O39" s="26"/>
      <c r="P39" s="26"/>
      <c r="Q39" s="26"/>
      <c r="R39" s="26"/>
      <c r="S39" s="26"/>
      <c r="T39" s="26"/>
      <c r="U39" s="26"/>
      <c r="V39" s="26"/>
    </row>
    <row r="40" spans="1:24" ht="63" x14ac:dyDescent="0.25">
      <c r="A40" s="54" t="s">
        <v>414</v>
      </c>
      <c r="B40" s="59" t="s">
        <v>463</v>
      </c>
      <c r="C40" s="58" t="s">
        <v>515</v>
      </c>
      <c r="D40" s="26"/>
      <c r="E40" s="26"/>
      <c r="F40" s="26"/>
      <c r="G40" s="26"/>
      <c r="H40" s="26"/>
      <c r="I40" s="26"/>
      <c r="J40" s="26"/>
      <c r="K40" s="26"/>
      <c r="L40" s="26"/>
      <c r="M40" s="26"/>
      <c r="N40" s="26"/>
      <c r="O40" s="26"/>
      <c r="P40" s="26"/>
      <c r="Q40" s="26"/>
      <c r="R40" s="26"/>
      <c r="S40" s="26"/>
      <c r="T40" s="26"/>
      <c r="U40" s="26"/>
      <c r="V40" s="26"/>
    </row>
    <row r="41" spans="1:24" ht="105.75" customHeight="1" x14ac:dyDescent="0.25">
      <c r="A41" s="54" t="s">
        <v>427</v>
      </c>
      <c r="B41" s="59" t="s">
        <v>448</v>
      </c>
      <c r="C41" s="53" t="s">
        <v>484</v>
      </c>
      <c r="D41" s="26"/>
      <c r="E41" s="26"/>
      <c r="F41" s="26"/>
      <c r="G41" s="26"/>
      <c r="H41" s="26"/>
      <c r="I41" s="26"/>
      <c r="J41" s="26"/>
      <c r="K41" s="26"/>
      <c r="L41" s="26"/>
      <c r="M41" s="26"/>
      <c r="N41" s="26"/>
      <c r="O41" s="26"/>
      <c r="P41" s="26"/>
      <c r="Q41" s="26"/>
      <c r="R41" s="26"/>
      <c r="S41" s="26"/>
      <c r="T41" s="26"/>
      <c r="U41" s="26"/>
      <c r="V41" s="26"/>
    </row>
    <row r="42" spans="1:24" ht="63" x14ac:dyDescent="0.25">
      <c r="A42" s="54" t="s">
        <v>415</v>
      </c>
      <c r="B42" s="59" t="s">
        <v>462</v>
      </c>
      <c r="C42" s="53" t="s">
        <v>484</v>
      </c>
      <c r="D42" s="26"/>
      <c r="E42" s="26"/>
      <c r="F42" s="26"/>
      <c r="G42" s="26"/>
      <c r="H42" s="26"/>
      <c r="I42" s="26"/>
      <c r="J42" s="26"/>
      <c r="K42" s="26"/>
      <c r="L42" s="26"/>
      <c r="M42" s="26"/>
      <c r="N42" s="26"/>
      <c r="O42" s="26"/>
      <c r="P42" s="26"/>
      <c r="Q42" s="26"/>
      <c r="R42" s="26"/>
      <c r="S42" s="26"/>
      <c r="T42" s="26"/>
      <c r="U42" s="26"/>
      <c r="V42" s="26"/>
    </row>
    <row r="43" spans="1:24" ht="186" customHeight="1" x14ac:dyDescent="0.25">
      <c r="A43" s="54" t="s">
        <v>430</v>
      </c>
      <c r="B43" s="59" t="s">
        <v>431</v>
      </c>
      <c r="C43" s="53" t="s">
        <v>484</v>
      </c>
      <c r="D43" s="26"/>
      <c r="E43" s="26"/>
      <c r="F43" s="26"/>
      <c r="G43" s="26"/>
      <c r="H43" s="26"/>
      <c r="I43" s="26"/>
      <c r="J43" s="26"/>
      <c r="K43" s="26"/>
      <c r="L43" s="26"/>
      <c r="M43" s="26"/>
      <c r="N43" s="26"/>
      <c r="O43" s="26"/>
      <c r="P43" s="26"/>
      <c r="Q43" s="26"/>
      <c r="R43" s="26"/>
      <c r="S43" s="26"/>
      <c r="T43" s="26"/>
      <c r="U43" s="26"/>
      <c r="V43" s="26"/>
    </row>
    <row r="44" spans="1:24" ht="94.5" x14ac:dyDescent="0.25">
      <c r="A44" s="54" t="s">
        <v>416</v>
      </c>
      <c r="B44" s="59" t="s">
        <v>454</v>
      </c>
      <c r="C44" s="53" t="s">
        <v>484</v>
      </c>
      <c r="D44" s="26"/>
      <c r="E44" s="26"/>
      <c r="F44" s="26"/>
      <c r="G44" s="26"/>
      <c r="H44" s="26"/>
      <c r="I44" s="26"/>
      <c r="J44" s="26"/>
      <c r="K44" s="26"/>
      <c r="L44" s="26"/>
      <c r="M44" s="26"/>
      <c r="N44" s="26"/>
      <c r="O44" s="26"/>
      <c r="P44" s="26"/>
      <c r="Q44" s="26"/>
      <c r="R44" s="26"/>
      <c r="S44" s="26"/>
      <c r="T44" s="26"/>
      <c r="U44" s="26"/>
      <c r="V44" s="26"/>
    </row>
    <row r="45" spans="1:24" ht="120" customHeight="1" x14ac:dyDescent="0.25">
      <c r="A45" s="54" t="s">
        <v>449</v>
      </c>
      <c r="B45" s="59" t="s">
        <v>455</v>
      </c>
      <c r="C45" s="53" t="s">
        <v>484</v>
      </c>
      <c r="D45" s="26"/>
      <c r="E45" s="26"/>
      <c r="F45" s="26"/>
      <c r="G45" s="26"/>
      <c r="H45" s="26"/>
      <c r="I45" s="26"/>
      <c r="J45" s="26"/>
      <c r="K45" s="26"/>
      <c r="L45" s="26"/>
      <c r="M45" s="26"/>
      <c r="N45" s="26"/>
      <c r="O45" s="26"/>
      <c r="P45" s="26"/>
      <c r="Q45" s="26"/>
      <c r="R45" s="26"/>
      <c r="S45" s="26"/>
      <c r="T45" s="26"/>
      <c r="U45" s="26"/>
      <c r="V45" s="26"/>
    </row>
    <row r="46" spans="1:24" ht="101.25" customHeight="1" x14ac:dyDescent="0.25">
      <c r="A46" s="54" t="s">
        <v>417</v>
      </c>
      <c r="B46" s="59" t="s">
        <v>456</v>
      </c>
      <c r="C46" s="53" t="s">
        <v>484</v>
      </c>
      <c r="D46" s="26"/>
      <c r="E46" s="26"/>
      <c r="F46" s="26"/>
      <c r="G46" s="26"/>
      <c r="H46" s="26"/>
      <c r="I46" s="26"/>
      <c r="J46" s="26"/>
      <c r="K46" s="26"/>
      <c r="L46" s="26"/>
      <c r="M46" s="26"/>
      <c r="N46" s="26"/>
      <c r="O46" s="26"/>
      <c r="P46" s="26"/>
      <c r="Q46" s="26"/>
      <c r="R46" s="26"/>
      <c r="S46" s="26"/>
      <c r="T46" s="26"/>
      <c r="U46" s="26"/>
      <c r="V46" s="26"/>
    </row>
    <row r="47" spans="1:24" ht="18.75" customHeight="1" x14ac:dyDescent="0.25">
      <c r="A47" s="299"/>
      <c r="B47" s="300"/>
      <c r="C47" s="301"/>
      <c r="D47" s="26"/>
      <c r="E47" s="26"/>
      <c r="F47" s="26"/>
      <c r="G47" s="26"/>
      <c r="H47" s="26"/>
      <c r="I47" s="26"/>
      <c r="J47" s="26"/>
      <c r="K47" s="26"/>
      <c r="L47" s="26"/>
      <c r="M47" s="26"/>
      <c r="N47" s="26"/>
      <c r="O47" s="26"/>
      <c r="P47" s="26"/>
      <c r="Q47" s="26"/>
      <c r="R47" s="26"/>
      <c r="S47" s="26"/>
      <c r="T47" s="26"/>
      <c r="U47" s="26"/>
      <c r="V47" s="26"/>
    </row>
    <row r="48" spans="1:24" ht="63" x14ac:dyDescent="0.25">
      <c r="A48" s="54" t="s">
        <v>450</v>
      </c>
      <c r="B48" s="59" t="s">
        <v>509</v>
      </c>
      <c r="C48" s="297">
        <v>4.093</v>
      </c>
      <c r="D48" s="26"/>
      <c r="E48" s="26"/>
      <c r="F48" s="26"/>
      <c r="G48" s="26"/>
      <c r="H48" s="26"/>
      <c r="I48" s="26"/>
      <c r="J48" s="26"/>
      <c r="K48" s="26"/>
      <c r="L48" s="26"/>
      <c r="M48" s="26"/>
      <c r="N48" s="26"/>
      <c r="O48" s="26"/>
      <c r="P48" s="26"/>
      <c r="Q48" s="26"/>
      <c r="R48" s="26"/>
      <c r="S48" s="26"/>
      <c r="T48" s="26"/>
      <c r="U48" s="26"/>
      <c r="V48" s="26"/>
    </row>
    <row r="49" spans="1:22" ht="47.25" x14ac:dyDescent="0.25">
      <c r="A49" s="54" t="s">
        <v>418</v>
      </c>
      <c r="B49" s="59" t="s">
        <v>487</v>
      </c>
      <c r="C49" s="288">
        <f>C48/1.2</f>
        <v>3.4108333333333336</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J92"/>
  <sheetViews>
    <sheetView zoomScale="55" zoomScaleNormal="55" workbookViewId="0"/>
  </sheetViews>
  <sheetFormatPr defaultRowHeight="15.75" x14ac:dyDescent="0.25"/>
  <cols>
    <col min="1" max="1" width="9.140625" style="82"/>
    <col min="2" max="2" width="57.85546875" style="82" customWidth="1"/>
    <col min="3" max="3" width="8" style="175" customWidth="1"/>
    <col min="4" max="4" width="16.140625" style="175" customWidth="1"/>
    <col min="5" max="5" width="11.85546875" style="175" customWidth="1"/>
    <col min="6" max="6" width="11.7109375" style="175" customWidth="1"/>
    <col min="7" max="7" width="10.5703125" style="40" customWidth="1"/>
    <col min="8" max="8" width="6.5703125" style="40" customWidth="1"/>
    <col min="9" max="9" width="6.42578125" style="40" customWidth="1"/>
    <col min="10" max="10" width="6.140625" style="40" customWidth="1"/>
    <col min="11" max="11" width="6.28515625" style="40" customWidth="1"/>
    <col min="12" max="12" width="6.7109375" style="175" customWidth="1"/>
    <col min="13" max="13" width="5.85546875" style="175" customWidth="1"/>
    <col min="14" max="14" width="8.5703125" style="175" customWidth="1"/>
    <col min="15" max="27" width="7.5703125" style="175" customWidth="1"/>
    <col min="28" max="31" width="6.140625" style="175" hidden="1" customWidth="1"/>
    <col min="32" max="32" width="12.7109375" style="175" customWidth="1"/>
    <col min="33" max="33" width="19.7109375" style="175" customWidth="1"/>
    <col min="34" max="16384" width="9.140625" style="175"/>
  </cols>
  <sheetData>
    <row r="1" spans="1:33" s="82" customFormat="1" ht="18.75" x14ac:dyDescent="0.25">
      <c r="A1" s="79"/>
      <c r="B1" s="79"/>
      <c r="C1" s="79"/>
      <c r="D1" s="79"/>
      <c r="E1" s="79"/>
      <c r="F1" s="79"/>
      <c r="G1" s="79"/>
      <c r="H1" s="79"/>
      <c r="I1" s="79"/>
      <c r="J1" s="79"/>
      <c r="K1" s="79"/>
      <c r="L1" s="79"/>
      <c r="M1" s="79"/>
      <c r="AG1" s="4" t="s">
        <v>67</v>
      </c>
    </row>
    <row r="2" spans="1:33" s="82" customFormat="1" ht="18.75" x14ac:dyDescent="0.3">
      <c r="A2" s="79"/>
      <c r="B2" s="79"/>
      <c r="C2" s="79"/>
      <c r="D2" s="79"/>
      <c r="E2" s="79"/>
      <c r="F2" s="79"/>
      <c r="G2" s="79"/>
      <c r="H2" s="79"/>
      <c r="I2" s="79"/>
      <c r="J2" s="79"/>
      <c r="K2" s="79"/>
      <c r="L2" s="79"/>
      <c r="M2" s="79"/>
      <c r="AG2" s="1" t="s">
        <v>9</v>
      </c>
    </row>
    <row r="3" spans="1:33" s="82" customFormat="1" ht="18.75" x14ac:dyDescent="0.3">
      <c r="A3" s="79"/>
      <c r="B3" s="79"/>
      <c r="C3" s="79"/>
      <c r="D3" s="79"/>
      <c r="E3" s="79"/>
      <c r="F3" s="79"/>
      <c r="G3" s="79"/>
      <c r="H3" s="79"/>
      <c r="I3" s="79"/>
      <c r="J3" s="79"/>
      <c r="K3" s="79"/>
      <c r="L3" s="79"/>
      <c r="M3" s="79"/>
      <c r="AG3" s="1" t="s">
        <v>66</v>
      </c>
    </row>
    <row r="4" spans="1:33" s="82" customFormat="1"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row>
    <row r="5" spans="1:33" s="82" customFormat="1" ht="18.75" x14ac:dyDescent="0.3">
      <c r="A5" s="79"/>
      <c r="B5" s="79"/>
      <c r="C5" s="79"/>
      <c r="D5" s="79"/>
      <c r="E5" s="79"/>
      <c r="F5" s="79"/>
      <c r="G5" s="79"/>
      <c r="H5" s="79"/>
      <c r="I5" s="79"/>
      <c r="J5" s="79"/>
      <c r="K5" s="79"/>
      <c r="L5" s="79"/>
      <c r="M5" s="79"/>
      <c r="AG5" s="1"/>
    </row>
    <row r="6" spans="1:33" s="82" customFormat="1" ht="18.75" x14ac:dyDescent="0.25">
      <c r="A6" s="306" t="s">
        <v>8</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row>
    <row r="7" spans="1:33" s="82" customFormat="1" ht="18.75" x14ac:dyDescent="0.25">
      <c r="A7" s="63"/>
      <c r="B7" s="63"/>
      <c r="C7" s="63"/>
      <c r="D7" s="63"/>
      <c r="E7" s="63"/>
      <c r="F7" s="63"/>
      <c r="G7" s="63"/>
      <c r="H7" s="63"/>
      <c r="I7" s="63"/>
      <c r="J7" s="83"/>
      <c r="K7" s="83"/>
      <c r="L7" s="83"/>
      <c r="M7" s="83"/>
      <c r="N7" s="83"/>
      <c r="O7" s="83"/>
      <c r="P7" s="83"/>
      <c r="Q7" s="83"/>
      <c r="R7" s="83"/>
      <c r="S7" s="83"/>
      <c r="T7" s="83"/>
      <c r="U7" s="83"/>
      <c r="V7" s="83"/>
      <c r="W7" s="83"/>
      <c r="X7" s="83"/>
      <c r="Y7" s="83"/>
      <c r="Z7" s="83"/>
      <c r="AA7" s="83"/>
      <c r="AB7" s="83"/>
      <c r="AC7" s="83"/>
      <c r="AD7" s="83"/>
      <c r="AE7" s="83"/>
      <c r="AF7" s="83"/>
      <c r="AG7" s="83"/>
    </row>
    <row r="8" spans="1:33" s="82" customFormat="1" x14ac:dyDescent="0.25">
      <c r="A8" s="307" t="str">
        <f>'1. паспорт местоположение'!A9:C9</f>
        <v>Акционерное общество "Оборонэнерго" Филиал "Северо-Кавказский"</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row>
    <row r="9" spans="1:33" s="82" customFormat="1" ht="18.75" customHeight="1" x14ac:dyDescent="0.25">
      <c r="A9" s="303" t="s">
        <v>7</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row>
    <row r="10" spans="1:33" s="82" customFormat="1" x14ac:dyDescent="0.25">
      <c r="A10" s="84"/>
      <c r="B10" s="84"/>
      <c r="C10" s="84"/>
      <c r="D10" s="84"/>
      <c r="E10" s="84"/>
      <c r="F10" s="84"/>
      <c r="G10" s="84"/>
      <c r="H10" s="84"/>
      <c r="I10" s="84"/>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s="82" customFormat="1" x14ac:dyDescent="0.25">
      <c r="A11" s="307" t="str">
        <f>'1. паспорт местоположение'!A12:C12</f>
        <v>O/СКФ/30/03/0011</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row>
    <row r="12" spans="1:33" s="82" customFormat="1" x14ac:dyDescent="0.25">
      <c r="A12" s="303" t="s">
        <v>6</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row>
    <row r="13" spans="1:33" s="82" customFormat="1" ht="16.5" customHeight="1" x14ac:dyDescent="0.25">
      <c r="A13" s="86"/>
      <c r="B13" s="86"/>
      <c r="C13" s="86"/>
      <c r="D13" s="86"/>
      <c r="E13" s="86"/>
      <c r="F13" s="86"/>
      <c r="G13" s="86"/>
      <c r="H13" s="86"/>
      <c r="I13" s="86"/>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s="82" customFormat="1" x14ac:dyDescent="0.25">
      <c r="A14" s="307" t="str">
        <f>'1. паспорт местоположение'!A15:C15</f>
        <v>Приобретение автомобиля повышенной проходимости (многоместный микроавтобус) "4х4" 2 шт.</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row>
    <row r="15" spans="1:33" s="82" customFormat="1" ht="15.75" customHeight="1" x14ac:dyDescent="0.25">
      <c r="A15" s="303" t="s">
        <v>5</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row>
    <row r="16" spans="1:33" s="82" customFormat="1"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row>
    <row r="17" spans="1:36" s="82" customFormat="1" x14ac:dyDescent="0.25">
      <c r="A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6" s="82" customFormat="1" x14ac:dyDescent="0.25">
      <c r="A18" s="482" t="s">
        <v>438</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row>
    <row r="19" spans="1:36" s="82" customForma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6" s="82" customFormat="1" ht="33" customHeight="1" x14ac:dyDescent="0.25">
      <c r="A20" s="479" t="s">
        <v>185</v>
      </c>
      <c r="B20" s="479" t="s">
        <v>184</v>
      </c>
      <c r="C20" s="468" t="s">
        <v>183</v>
      </c>
      <c r="D20" s="468"/>
      <c r="E20" s="481" t="s">
        <v>182</v>
      </c>
      <c r="F20" s="481"/>
      <c r="G20" s="479" t="s">
        <v>181</v>
      </c>
      <c r="H20" s="487">
        <v>2025</v>
      </c>
      <c r="I20" s="488"/>
      <c r="J20" s="488"/>
      <c r="K20" s="488"/>
      <c r="L20" s="487">
        <v>2026</v>
      </c>
      <c r="M20" s="488"/>
      <c r="N20" s="488"/>
      <c r="O20" s="488"/>
      <c r="P20" s="487">
        <v>2027</v>
      </c>
      <c r="Q20" s="488"/>
      <c r="R20" s="488"/>
      <c r="S20" s="488"/>
      <c r="T20" s="487">
        <v>2028</v>
      </c>
      <c r="U20" s="488"/>
      <c r="V20" s="488"/>
      <c r="W20" s="488"/>
      <c r="X20" s="487">
        <v>2029</v>
      </c>
      <c r="Y20" s="488"/>
      <c r="Z20" s="488"/>
      <c r="AA20" s="488"/>
      <c r="AB20" s="487"/>
      <c r="AC20" s="488"/>
      <c r="AD20" s="488"/>
      <c r="AE20" s="488"/>
      <c r="AF20" s="483" t="s">
        <v>180</v>
      </c>
      <c r="AG20" s="484"/>
      <c r="AH20" s="88"/>
      <c r="AI20" s="88"/>
      <c r="AJ20" s="88"/>
    </row>
    <row r="21" spans="1:36" s="82" customFormat="1" ht="99.75" customHeight="1" x14ac:dyDescent="0.25">
      <c r="A21" s="480"/>
      <c r="B21" s="480"/>
      <c r="C21" s="468"/>
      <c r="D21" s="468"/>
      <c r="E21" s="481"/>
      <c r="F21" s="481"/>
      <c r="G21" s="480"/>
      <c r="H21" s="468" t="s">
        <v>2</v>
      </c>
      <c r="I21" s="468"/>
      <c r="J21" s="468" t="s">
        <v>179</v>
      </c>
      <c r="K21" s="468"/>
      <c r="L21" s="468" t="s">
        <v>2</v>
      </c>
      <c r="M21" s="468"/>
      <c r="N21" s="468" t="s">
        <v>179</v>
      </c>
      <c r="O21" s="468"/>
      <c r="P21" s="468" t="s">
        <v>2</v>
      </c>
      <c r="Q21" s="468"/>
      <c r="R21" s="468" t="s">
        <v>179</v>
      </c>
      <c r="S21" s="468"/>
      <c r="T21" s="468" t="s">
        <v>2</v>
      </c>
      <c r="U21" s="468"/>
      <c r="V21" s="468" t="s">
        <v>179</v>
      </c>
      <c r="W21" s="468"/>
      <c r="X21" s="468" t="s">
        <v>2</v>
      </c>
      <c r="Y21" s="468"/>
      <c r="Z21" s="468" t="s">
        <v>179</v>
      </c>
      <c r="AA21" s="468"/>
      <c r="AB21" s="468" t="s">
        <v>2</v>
      </c>
      <c r="AC21" s="468"/>
      <c r="AD21" s="468" t="s">
        <v>179</v>
      </c>
      <c r="AE21" s="468"/>
      <c r="AF21" s="485"/>
      <c r="AG21" s="486"/>
    </row>
    <row r="22" spans="1:36" s="82" customFormat="1" ht="93.75" customHeight="1" x14ac:dyDescent="0.25">
      <c r="A22" s="475"/>
      <c r="B22" s="475"/>
      <c r="C22" s="124" t="s">
        <v>2</v>
      </c>
      <c r="D22" s="124" t="s">
        <v>175</v>
      </c>
      <c r="E22" s="89" t="s">
        <v>178</v>
      </c>
      <c r="F22" s="89" t="s">
        <v>177</v>
      </c>
      <c r="G22" s="475"/>
      <c r="H22" s="90" t="s">
        <v>419</v>
      </c>
      <c r="I22" s="90" t="s">
        <v>420</v>
      </c>
      <c r="J22" s="90" t="s">
        <v>419</v>
      </c>
      <c r="K22" s="90" t="s">
        <v>420</v>
      </c>
      <c r="L22" s="90" t="s">
        <v>419</v>
      </c>
      <c r="M22" s="90" t="s">
        <v>420</v>
      </c>
      <c r="N22" s="90" t="s">
        <v>419</v>
      </c>
      <c r="O22" s="90" t="s">
        <v>420</v>
      </c>
      <c r="P22" s="90" t="s">
        <v>419</v>
      </c>
      <c r="Q22" s="90" t="s">
        <v>420</v>
      </c>
      <c r="R22" s="90" t="s">
        <v>419</v>
      </c>
      <c r="S22" s="90" t="s">
        <v>420</v>
      </c>
      <c r="T22" s="90" t="s">
        <v>419</v>
      </c>
      <c r="U22" s="90" t="s">
        <v>420</v>
      </c>
      <c r="V22" s="90" t="s">
        <v>419</v>
      </c>
      <c r="W22" s="90" t="s">
        <v>420</v>
      </c>
      <c r="X22" s="90" t="s">
        <v>419</v>
      </c>
      <c r="Y22" s="90" t="s">
        <v>420</v>
      </c>
      <c r="Z22" s="90" t="s">
        <v>419</v>
      </c>
      <c r="AA22" s="90" t="s">
        <v>420</v>
      </c>
      <c r="AB22" s="90" t="s">
        <v>419</v>
      </c>
      <c r="AC22" s="90" t="s">
        <v>420</v>
      </c>
      <c r="AD22" s="90" t="s">
        <v>419</v>
      </c>
      <c r="AE22" s="90" t="s">
        <v>420</v>
      </c>
      <c r="AF22" s="124" t="s">
        <v>176</v>
      </c>
      <c r="AG22" s="124" t="s">
        <v>175</v>
      </c>
    </row>
    <row r="23" spans="1:36" s="92" customFormat="1" ht="19.5" customHeight="1" x14ac:dyDescent="0.25">
      <c r="A23" s="91">
        <v>1</v>
      </c>
      <c r="B23" s="91">
        <v>2</v>
      </c>
      <c r="C23" s="91">
        <v>3</v>
      </c>
      <c r="D23" s="91">
        <v>4</v>
      </c>
      <c r="E23" s="91">
        <v>5</v>
      </c>
      <c r="F23" s="91">
        <v>6</v>
      </c>
      <c r="G23" s="91">
        <v>7</v>
      </c>
      <c r="H23" s="91">
        <v>8</v>
      </c>
      <c r="I23" s="91">
        <v>9</v>
      </c>
      <c r="J23" s="91">
        <v>10</v>
      </c>
      <c r="K23" s="91">
        <v>11</v>
      </c>
      <c r="L23" s="91">
        <v>8</v>
      </c>
      <c r="M23" s="91">
        <v>9</v>
      </c>
      <c r="N23" s="91">
        <v>10</v>
      </c>
      <c r="O23" s="91">
        <v>11</v>
      </c>
      <c r="P23" s="91">
        <v>12</v>
      </c>
      <c r="Q23" s="91">
        <v>13</v>
      </c>
      <c r="R23" s="91">
        <v>14</v>
      </c>
      <c r="S23" s="91">
        <v>15</v>
      </c>
      <c r="T23" s="91">
        <v>16</v>
      </c>
      <c r="U23" s="91">
        <v>17</v>
      </c>
      <c r="V23" s="91">
        <v>18</v>
      </c>
      <c r="W23" s="91">
        <v>19</v>
      </c>
      <c r="X23" s="91">
        <v>20</v>
      </c>
      <c r="Y23" s="91">
        <v>21</v>
      </c>
      <c r="Z23" s="91">
        <v>22</v>
      </c>
      <c r="AA23" s="91">
        <v>23</v>
      </c>
      <c r="AB23" s="91">
        <v>24</v>
      </c>
      <c r="AC23" s="91">
        <v>25</v>
      </c>
      <c r="AD23" s="91">
        <v>26</v>
      </c>
      <c r="AE23" s="91">
        <v>27</v>
      </c>
      <c r="AF23" s="91">
        <v>28</v>
      </c>
      <c r="AG23" s="91">
        <v>29</v>
      </c>
    </row>
    <row r="24" spans="1:36" ht="47.25" customHeight="1" x14ac:dyDescent="0.25">
      <c r="A24" s="273">
        <v>1</v>
      </c>
      <c r="B24" s="93" t="s">
        <v>174</v>
      </c>
      <c r="C24" s="294">
        <f>C27</f>
        <v>8.9699999999999989</v>
      </c>
      <c r="D24" s="123" t="s">
        <v>484</v>
      </c>
      <c r="E24" s="95">
        <v>0</v>
      </c>
      <c r="F24" s="95">
        <v>0</v>
      </c>
      <c r="G24" s="95">
        <v>0</v>
      </c>
      <c r="H24" s="95">
        <v>0</v>
      </c>
      <c r="I24" s="95">
        <v>0</v>
      </c>
      <c r="J24" s="95">
        <v>0</v>
      </c>
      <c r="K24" s="95">
        <v>0</v>
      </c>
      <c r="L24" s="95">
        <v>0</v>
      </c>
      <c r="M24" s="95">
        <v>0</v>
      </c>
      <c r="N24" s="95" t="s">
        <v>484</v>
      </c>
      <c r="O24" s="95" t="s">
        <v>484</v>
      </c>
      <c r="P24" s="95">
        <f>P25+P26+P27+P28+P29</f>
        <v>0</v>
      </c>
      <c r="Q24" s="95">
        <f t="shared" ref="Q24:AC24" si="0">Q25+Q26+Q27+Q28+Q29</f>
        <v>0</v>
      </c>
      <c r="R24" s="295">
        <v>0</v>
      </c>
      <c r="S24" s="296">
        <v>0</v>
      </c>
      <c r="T24" s="293">
        <f>T27</f>
        <v>0</v>
      </c>
      <c r="U24" s="296">
        <f t="shared" si="0"/>
        <v>0</v>
      </c>
      <c r="V24" s="293">
        <v>0</v>
      </c>
      <c r="W24" s="296">
        <f t="shared" ref="W24" si="1">W25+W26+W27+W28+W29</f>
        <v>0</v>
      </c>
      <c r="X24" s="280">
        <f>X25+X26+X27+X28+X29</f>
        <v>0</v>
      </c>
      <c r="Y24" s="95">
        <f t="shared" si="0"/>
        <v>0</v>
      </c>
      <c r="Z24" s="295">
        <v>0</v>
      </c>
      <c r="AA24" s="296" t="s">
        <v>484</v>
      </c>
      <c r="AB24" s="95">
        <f t="shared" si="0"/>
        <v>0</v>
      </c>
      <c r="AC24" s="95">
        <f t="shared" si="0"/>
        <v>0</v>
      </c>
      <c r="AD24" s="95" t="s">
        <v>484</v>
      </c>
      <c r="AE24" s="95" t="s">
        <v>484</v>
      </c>
      <c r="AF24" s="280">
        <f>T24</f>
        <v>0</v>
      </c>
      <c r="AG24" s="280">
        <f>V24</f>
        <v>0</v>
      </c>
    </row>
    <row r="25" spans="1:36" ht="24" customHeight="1" x14ac:dyDescent="0.25">
      <c r="A25" s="274" t="s">
        <v>173</v>
      </c>
      <c r="B25" s="97" t="s">
        <v>172</v>
      </c>
      <c r="C25" s="94">
        <v>0</v>
      </c>
      <c r="D25" s="277" t="s">
        <v>484</v>
      </c>
      <c r="E25" s="95">
        <v>0</v>
      </c>
      <c r="F25" s="95">
        <v>0</v>
      </c>
      <c r="G25" s="95">
        <v>0</v>
      </c>
      <c r="H25" s="95">
        <v>0</v>
      </c>
      <c r="I25" s="95">
        <v>0</v>
      </c>
      <c r="J25" s="95">
        <v>0</v>
      </c>
      <c r="K25" s="95">
        <v>0</v>
      </c>
      <c r="L25" s="95">
        <v>0</v>
      </c>
      <c r="M25" s="95">
        <v>0</v>
      </c>
      <c r="N25" s="95" t="s">
        <v>484</v>
      </c>
      <c r="O25" s="95" t="s">
        <v>484</v>
      </c>
      <c r="P25" s="95">
        <v>0</v>
      </c>
      <c r="Q25" s="95">
        <v>0</v>
      </c>
      <c r="R25" s="95">
        <v>0</v>
      </c>
      <c r="S25" s="95">
        <v>0</v>
      </c>
      <c r="T25" s="293">
        <v>0</v>
      </c>
      <c r="U25" s="296">
        <v>0</v>
      </c>
      <c r="V25" s="293">
        <v>0</v>
      </c>
      <c r="W25" s="296">
        <v>0</v>
      </c>
      <c r="X25" s="95">
        <v>0</v>
      </c>
      <c r="Y25" s="95">
        <v>0</v>
      </c>
      <c r="Z25" s="296">
        <v>0</v>
      </c>
      <c r="AA25" s="296">
        <v>0</v>
      </c>
      <c r="AB25" s="95">
        <v>0</v>
      </c>
      <c r="AC25" s="95">
        <v>0</v>
      </c>
      <c r="AD25" s="95" t="s">
        <v>484</v>
      </c>
      <c r="AE25" s="95" t="s">
        <v>484</v>
      </c>
      <c r="AF25" s="95">
        <v>0</v>
      </c>
      <c r="AG25" s="95" t="s">
        <v>484</v>
      </c>
    </row>
    <row r="26" spans="1:36" x14ac:dyDescent="0.25">
      <c r="A26" s="274" t="s">
        <v>171</v>
      </c>
      <c r="B26" s="97" t="s">
        <v>170</v>
      </c>
      <c r="C26" s="98">
        <v>0</v>
      </c>
      <c r="D26" s="277" t="s">
        <v>484</v>
      </c>
      <c r="E26" s="95">
        <v>0</v>
      </c>
      <c r="F26" s="95">
        <v>0</v>
      </c>
      <c r="G26" s="95">
        <v>0</v>
      </c>
      <c r="H26" s="95">
        <v>0</v>
      </c>
      <c r="I26" s="95">
        <v>0</v>
      </c>
      <c r="J26" s="95">
        <v>0</v>
      </c>
      <c r="K26" s="95">
        <v>0</v>
      </c>
      <c r="L26" s="95">
        <v>0</v>
      </c>
      <c r="M26" s="95">
        <v>0</v>
      </c>
      <c r="N26" s="95" t="s">
        <v>484</v>
      </c>
      <c r="O26" s="95" t="s">
        <v>484</v>
      </c>
      <c r="P26" s="95">
        <v>0</v>
      </c>
      <c r="Q26" s="95">
        <v>0</v>
      </c>
      <c r="R26" s="95">
        <v>0</v>
      </c>
      <c r="S26" s="95">
        <v>0</v>
      </c>
      <c r="T26" s="293">
        <v>0</v>
      </c>
      <c r="U26" s="296">
        <v>0</v>
      </c>
      <c r="V26" s="293">
        <v>0</v>
      </c>
      <c r="W26" s="296">
        <v>0</v>
      </c>
      <c r="X26" s="95">
        <v>0</v>
      </c>
      <c r="Y26" s="95">
        <v>0</v>
      </c>
      <c r="Z26" s="296">
        <v>0</v>
      </c>
      <c r="AA26" s="296">
        <v>0</v>
      </c>
      <c r="AB26" s="95">
        <v>0</v>
      </c>
      <c r="AC26" s="95">
        <v>0</v>
      </c>
      <c r="AD26" s="95" t="s">
        <v>484</v>
      </c>
      <c r="AE26" s="95" t="s">
        <v>484</v>
      </c>
      <c r="AF26" s="95">
        <v>0</v>
      </c>
      <c r="AG26" s="95" t="s">
        <v>484</v>
      </c>
    </row>
    <row r="27" spans="1:36" ht="31.5" x14ac:dyDescent="0.25">
      <c r="A27" s="274" t="s">
        <v>169</v>
      </c>
      <c r="B27" s="97" t="s">
        <v>375</v>
      </c>
      <c r="C27" s="98">
        <f>H27+L27+P27+T27+X27+AB27</f>
        <v>8.9699999999999989</v>
      </c>
      <c r="D27" s="277" t="s">
        <v>484</v>
      </c>
      <c r="E27" s="95">
        <v>0</v>
      </c>
      <c r="F27" s="95">
        <f>E27</f>
        <v>0</v>
      </c>
      <c r="G27" s="95">
        <v>0</v>
      </c>
      <c r="H27" s="95">
        <v>3.59</v>
      </c>
      <c r="I27" s="95">
        <v>2</v>
      </c>
      <c r="J27" s="95">
        <v>0</v>
      </c>
      <c r="K27" s="95">
        <v>0</v>
      </c>
      <c r="L27" s="298">
        <v>5.38</v>
      </c>
      <c r="M27" s="298">
        <v>4</v>
      </c>
      <c r="N27" s="95" t="s">
        <v>484</v>
      </c>
      <c r="O27" s="95" t="s">
        <v>484</v>
      </c>
      <c r="P27" s="95"/>
      <c r="Q27" s="95">
        <v>0</v>
      </c>
      <c r="R27" s="293">
        <v>0</v>
      </c>
      <c r="S27" s="296">
        <v>0</v>
      </c>
      <c r="T27" s="293">
        <v>0</v>
      </c>
      <c r="U27" s="296">
        <v>0</v>
      </c>
      <c r="V27" s="293">
        <f>V24</f>
        <v>0</v>
      </c>
      <c r="W27" s="296">
        <v>0</v>
      </c>
      <c r="X27" s="293">
        <v>0</v>
      </c>
      <c r="Y27" s="95">
        <v>0</v>
      </c>
      <c r="Z27" s="293">
        <v>0</v>
      </c>
      <c r="AA27" s="296">
        <v>0</v>
      </c>
      <c r="AB27" s="95">
        <v>0</v>
      </c>
      <c r="AC27" s="95">
        <v>0</v>
      </c>
      <c r="AD27" s="95" t="s">
        <v>484</v>
      </c>
      <c r="AE27" s="95" t="s">
        <v>484</v>
      </c>
      <c r="AF27" s="280">
        <f>T27</f>
        <v>0</v>
      </c>
      <c r="AG27" s="280">
        <f>V27</f>
        <v>0</v>
      </c>
    </row>
    <row r="28" spans="1:36" x14ac:dyDescent="0.25">
      <c r="A28" s="274" t="s">
        <v>168</v>
      </c>
      <c r="B28" s="97" t="s">
        <v>167</v>
      </c>
      <c r="C28" s="98">
        <v>0</v>
      </c>
      <c r="D28" s="277" t="s">
        <v>484</v>
      </c>
      <c r="E28" s="95">
        <v>0</v>
      </c>
      <c r="F28" s="95">
        <v>0</v>
      </c>
      <c r="G28" s="95">
        <v>0</v>
      </c>
      <c r="H28" s="95">
        <v>0</v>
      </c>
      <c r="I28" s="95">
        <v>0</v>
      </c>
      <c r="J28" s="95">
        <v>0</v>
      </c>
      <c r="K28" s="95">
        <v>0</v>
      </c>
      <c r="L28" s="95">
        <v>0</v>
      </c>
      <c r="M28" s="95">
        <v>0</v>
      </c>
      <c r="N28" s="95" t="s">
        <v>484</v>
      </c>
      <c r="O28" s="95" t="s">
        <v>484</v>
      </c>
      <c r="P28" s="95">
        <v>0</v>
      </c>
      <c r="Q28" s="95">
        <v>0</v>
      </c>
      <c r="R28" s="95" t="s">
        <v>484</v>
      </c>
      <c r="S28" s="95" t="s">
        <v>484</v>
      </c>
      <c r="T28" s="95">
        <v>0</v>
      </c>
      <c r="U28" s="95">
        <v>0</v>
      </c>
      <c r="V28" s="95">
        <v>0</v>
      </c>
      <c r="W28" s="95">
        <v>0</v>
      </c>
      <c r="X28" s="95">
        <v>0</v>
      </c>
      <c r="Y28" s="95">
        <v>0</v>
      </c>
      <c r="Z28" s="95">
        <v>0</v>
      </c>
      <c r="AA28" s="95">
        <v>0</v>
      </c>
      <c r="AB28" s="95">
        <v>0</v>
      </c>
      <c r="AC28" s="95">
        <v>0</v>
      </c>
      <c r="AD28" s="95" t="s">
        <v>484</v>
      </c>
      <c r="AE28" s="95" t="s">
        <v>484</v>
      </c>
      <c r="AF28" s="280">
        <f t="shared" ref="AF28:AF64" si="2">T28</f>
        <v>0</v>
      </c>
      <c r="AG28" s="95" t="s">
        <v>484</v>
      </c>
    </row>
    <row r="29" spans="1:36" x14ac:dyDescent="0.25">
      <c r="A29" s="274" t="s">
        <v>166</v>
      </c>
      <c r="B29" s="99" t="s">
        <v>165</v>
      </c>
      <c r="C29" s="98">
        <v>0</v>
      </c>
      <c r="D29" s="277" t="s">
        <v>484</v>
      </c>
      <c r="E29" s="95">
        <v>0</v>
      </c>
      <c r="F29" s="95">
        <v>0</v>
      </c>
      <c r="G29" s="95">
        <v>0</v>
      </c>
      <c r="H29" s="95">
        <v>0</v>
      </c>
      <c r="I29" s="95">
        <v>0</v>
      </c>
      <c r="J29" s="95">
        <v>0</v>
      </c>
      <c r="K29" s="95">
        <v>0</v>
      </c>
      <c r="L29" s="95">
        <v>0</v>
      </c>
      <c r="M29" s="95">
        <v>0</v>
      </c>
      <c r="N29" s="95" t="s">
        <v>484</v>
      </c>
      <c r="O29" s="95" t="s">
        <v>484</v>
      </c>
      <c r="P29" s="95">
        <v>0</v>
      </c>
      <c r="Q29" s="95">
        <v>0</v>
      </c>
      <c r="R29" s="95" t="s">
        <v>484</v>
      </c>
      <c r="S29" s="95" t="s">
        <v>484</v>
      </c>
      <c r="T29" s="95">
        <v>0</v>
      </c>
      <c r="U29" s="95">
        <v>0</v>
      </c>
      <c r="V29" s="95">
        <v>0</v>
      </c>
      <c r="W29" s="95">
        <v>0</v>
      </c>
      <c r="X29" s="95">
        <v>0</v>
      </c>
      <c r="Y29" s="95">
        <v>0</v>
      </c>
      <c r="Z29" s="95">
        <v>0</v>
      </c>
      <c r="AA29" s="95">
        <v>0</v>
      </c>
      <c r="AB29" s="95">
        <v>0</v>
      </c>
      <c r="AC29" s="95">
        <v>0</v>
      </c>
      <c r="AD29" s="95" t="s">
        <v>484</v>
      </c>
      <c r="AE29" s="95" t="s">
        <v>484</v>
      </c>
      <c r="AF29" s="280">
        <f t="shared" si="2"/>
        <v>0</v>
      </c>
      <c r="AG29" s="95" t="s">
        <v>484</v>
      </c>
    </row>
    <row r="30" spans="1:36" ht="47.25" x14ac:dyDescent="0.25">
      <c r="A30" s="273" t="s">
        <v>61</v>
      </c>
      <c r="B30" s="93" t="s">
        <v>164</v>
      </c>
      <c r="C30" s="94">
        <f>C34</f>
        <v>7.4749999999999996</v>
      </c>
      <c r="D30" s="277" t="s">
        <v>484</v>
      </c>
      <c r="E30" s="95">
        <v>0</v>
      </c>
      <c r="F30" s="95">
        <v>0</v>
      </c>
      <c r="G30" s="95">
        <v>0</v>
      </c>
      <c r="H30" s="95">
        <v>0</v>
      </c>
      <c r="I30" s="95">
        <v>0</v>
      </c>
      <c r="J30" s="95">
        <v>0</v>
      </c>
      <c r="K30" s="95">
        <v>0</v>
      </c>
      <c r="L30" s="95">
        <v>0</v>
      </c>
      <c r="M30" s="95">
        <v>0</v>
      </c>
      <c r="N30" s="95" t="s">
        <v>484</v>
      </c>
      <c r="O30" s="95" t="s">
        <v>484</v>
      </c>
      <c r="P30" s="280">
        <f>P31+P32+P33+P34</f>
        <v>0</v>
      </c>
      <c r="Q30" s="280">
        <f t="shared" ref="Q30:AC30" si="3">Q31+Q32+Q33+Q34</f>
        <v>0</v>
      </c>
      <c r="R30" s="95" t="s">
        <v>484</v>
      </c>
      <c r="S30" s="95" t="s">
        <v>484</v>
      </c>
      <c r="T30" s="280">
        <v>0</v>
      </c>
      <c r="U30" s="280">
        <v>0</v>
      </c>
      <c r="V30" s="280">
        <v>0</v>
      </c>
      <c r="W30" s="280">
        <f t="shared" ref="W30" si="4">W31+W32+W33+W34</f>
        <v>0</v>
      </c>
      <c r="X30" s="280">
        <f t="shared" si="3"/>
        <v>0</v>
      </c>
      <c r="Y30" s="280">
        <f t="shared" si="3"/>
        <v>0</v>
      </c>
      <c r="Z30" s="95" t="s">
        <v>484</v>
      </c>
      <c r="AA30" s="95" t="s">
        <v>484</v>
      </c>
      <c r="AB30" s="280">
        <f t="shared" si="3"/>
        <v>0</v>
      </c>
      <c r="AC30" s="280">
        <f t="shared" si="3"/>
        <v>0</v>
      </c>
      <c r="AD30" s="95" t="s">
        <v>484</v>
      </c>
      <c r="AE30" s="95" t="s">
        <v>484</v>
      </c>
      <c r="AF30" s="280">
        <f t="shared" si="2"/>
        <v>0</v>
      </c>
      <c r="AG30" s="95" t="s">
        <v>484</v>
      </c>
    </row>
    <row r="31" spans="1:36" s="40" customFormat="1" x14ac:dyDescent="0.25">
      <c r="A31" s="273" t="s">
        <v>163</v>
      </c>
      <c r="B31" s="97" t="s">
        <v>162</v>
      </c>
      <c r="C31" s="98">
        <f>H31+L31+P31+T31+X31+AB31</f>
        <v>0</v>
      </c>
      <c r="D31" s="277" t="s">
        <v>484</v>
      </c>
      <c r="E31" s="95">
        <v>0</v>
      </c>
      <c r="F31" s="95">
        <v>0</v>
      </c>
      <c r="G31" s="95">
        <v>0</v>
      </c>
      <c r="H31" s="95">
        <v>0</v>
      </c>
      <c r="I31" s="95">
        <v>0</v>
      </c>
      <c r="J31" s="95">
        <v>0</v>
      </c>
      <c r="K31" s="95">
        <v>0</v>
      </c>
      <c r="L31" s="95">
        <v>0</v>
      </c>
      <c r="M31" s="95">
        <v>0</v>
      </c>
      <c r="N31" s="95" t="s">
        <v>484</v>
      </c>
      <c r="O31" s="95" t="s">
        <v>484</v>
      </c>
      <c r="P31" s="95">
        <v>0</v>
      </c>
      <c r="Q31" s="95">
        <v>0</v>
      </c>
      <c r="R31" s="95" t="s">
        <v>484</v>
      </c>
      <c r="S31" s="95" t="s">
        <v>484</v>
      </c>
      <c r="T31" s="95">
        <v>0</v>
      </c>
      <c r="U31" s="95">
        <v>0</v>
      </c>
      <c r="V31" s="95">
        <v>0</v>
      </c>
      <c r="W31" s="95">
        <v>0</v>
      </c>
      <c r="X31" s="95">
        <v>0</v>
      </c>
      <c r="Y31" s="95">
        <v>0</v>
      </c>
      <c r="Z31" s="95" t="s">
        <v>484</v>
      </c>
      <c r="AA31" s="95" t="s">
        <v>484</v>
      </c>
      <c r="AB31" s="95">
        <v>0</v>
      </c>
      <c r="AC31" s="95">
        <v>0</v>
      </c>
      <c r="AD31" s="95" t="s">
        <v>484</v>
      </c>
      <c r="AE31" s="95" t="s">
        <v>484</v>
      </c>
      <c r="AF31" s="280">
        <f t="shared" si="2"/>
        <v>0</v>
      </c>
      <c r="AG31" s="95" t="s">
        <v>484</v>
      </c>
    </row>
    <row r="32" spans="1:36" ht="31.5" x14ac:dyDescent="0.25">
      <c r="A32" s="273" t="s">
        <v>161</v>
      </c>
      <c r="B32" s="97" t="s">
        <v>160</v>
      </c>
      <c r="C32" s="98">
        <f>H32+L32+P32+T32+X32+AB32</f>
        <v>0</v>
      </c>
      <c r="D32" s="277" t="s">
        <v>484</v>
      </c>
      <c r="E32" s="95">
        <v>0</v>
      </c>
      <c r="F32" s="95">
        <v>0</v>
      </c>
      <c r="G32" s="95">
        <v>0</v>
      </c>
      <c r="H32" s="95">
        <v>0</v>
      </c>
      <c r="I32" s="95">
        <v>0</v>
      </c>
      <c r="J32" s="95">
        <v>0</v>
      </c>
      <c r="K32" s="95">
        <v>0</v>
      </c>
      <c r="L32" s="95">
        <v>0</v>
      </c>
      <c r="M32" s="95">
        <v>0</v>
      </c>
      <c r="N32" s="95" t="s">
        <v>484</v>
      </c>
      <c r="O32" s="95" t="s">
        <v>484</v>
      </c>
      <c r="P32" s="95">
        <v>0</v>
      </c>
      <c r="Q32" s="95">
        <v>0</v>
      </c>
      <c r="R32" s="95" t="s">
        <v>484</v>
      </c>
      <c r="S32" s="95" t="s">
        <v>484</v>
      </c>
      <c r="T32" s="95">
        <v>0</v>
      </c>
      <c r="U32" s="95">
        <v>0</v>
      </c>
      <c r="V32" s="95">
        <v>0</v>
      </c>
      <c r="W32" s="95">
        <v>0</v>
      </c>
      <c r="X32" s="95">
        <v>0</v>
      </c>
      <c r="Y32" s="95">
        <v>0</v>
      </c>
      <c r="Z32" s="95" t="s">
        <v>484</v>
      </c>
      <c r="AA32" s="95" t="s">
        <v>484</v>
      </c>
      <c r="AB32" s="95">
        <v>0</v>
      </c>
      <c r="AC32" s="95">
        <v>0</v>
      </c>
      <c r="AD32" s="95" t="s">
        <v>484</v>
      </c>
      <c r="AE32" s="95" t="s">
        <v>484</v>
      </c>
      <c r="AF32" s="280">
        <f t="shared" si="2"/>
        <v>0</v>
      </c>
      <c r="AG32" s="95" t="s">
        <v>484</v>
      </c>
    </row>
    <row r="33" spans="1:33" x14ac:dyDescent="0.25">
      <c r="A33" s="273" t="s">
        <v>159</v>
      </c>
      <c r="B33" s="97" t="s">
        <v>158</v>
      </c>
      <c r="C33" s="98">
        <f t="shared" ref="C33:C64" si="5">H33+L33+P33+T33+X33+AB33</f>
        <v>0</v>
      </c>
      <c r="D33" s="277" t="s">
        <v>484</v>
      </c>
      <c r="E33" s="95">
        <v>0</v>
      </c>
      <c r="F33" s="95">
        <v>0</v>
      </c>
      <c r="G33" s="95">
        <v>0</v>
      </c>
      <c r="H33" s="95">
        <v>0</v>
      </c>
      <c r="I33" s="95">
        <v>0</v>
      </c>
      <c r="J33" s="95">
        <v>0</v>
      </c>
      <c r="K33" s="95">
        <v>0</v>
      </c>
      <c r="L33" s="95">
        <v>0</v>
      </c>
      <c r="M33" s="95">
        <v>0</v>
      </c>
      <c r="N33" s="95" t="s">
        <v>484</v>
      </c>
      <c r="O33" s="95" t="s">
        <v>484</v>
      </c>
      <c r="P33" s="95">
        <v>0</v>
      </c>
      <c r="Q33" s="95">
        <v>0</v>
      </c>
      <c r="R33" s="95" t="s">
        <v>484</v>
      </c>
      <c r="S33" s="95" t="s">
        <v>484</v>
      </c>
      <c r="T33" s="95">
        <v>0</v>
      </c>
      <c r="U33" s="95">
        <v>0</v>
      </c>
      <c r="V33" s="95">
        <v>0</v>
      </c>
      <c r="W33" s="95">
        <v>0</v>
      </c>
      <c r="X33" s="95">
        <v>0</v>
      </c>
      <c r="Y33" s="95">
        <v>0</v>
      </c>
      <c r="Z33" s="95" t="s">
        <v>484</v>
      </c>
      <c r="AA33" s="95" t="s">
        <v>484</v>
      </c>
      <c r="AB33" s="95">
        <v>0</v>
      </c>
      <c r="AC33" s="95">
        <v>0</v>
      </c>
      <c r="AD33" s="95" t="s">
        <v>484</v>
      </c>
      <c r="AE33" s="95" t="s">
        <v>484</v>
      </c>
      <c r="AF33" s="280">
        <f t="shared" si="2"/>
        <v>0</v>
      </c>
      <c r="AG33" s="95" t="s">
        <v>484</v>
      </c>
    </row>
    <row r="34" spans="1:33" x14ac:dyDescent="0.25">
      <c r="A34" s="273" t="s">
        <v>157</v>
      </c>
      <c r="B34" s="97" t="s">
        <v>156</v>
      </c>
      <c r="C34" s="98">
        <f t="shared" si="5"/>
        <v>7.4749999999999996</v>
      </c>
      <c r="D34" s="277" t="s">
        <v>484</v>
      </c>
      <c r="E34" s="95">
        <v>0</v>
      </c>
      <c r="F34" s="95">
        <v>0</v>
      </c>
      <c r="G34" s="95">
        <v>0</v>
      </c>
      <c r="H34" s="95">
        <v>2.9916666666666667</v>
      </c>
      <c r="I34" s="95">
        <v>2</v>
      </c>
      <c r="J34" s="95">
        <v>0</v>
      </c>
      <c r="K34" s="95">
        <v>0</v>
      </c>
      <c r="L34" s="298">
        <v>4.4833333333333334</v>
      </c>
      <c r="M34" s="298">
        <v>4</v>
      </c>
      <c r="N34" s="95" t="s">
        <v>484</v>
      </c>
      <c r="O34" s="95" t="s">
        <v>484</v>
      </c>
      <c r="P34" s="280">
        <v>0</v>
      </c>
      <c r="Q34" s="95">
        <v>0</v>
      </c>
      <c r="R34" s="95" t="s">
        <v>484</v>
      </c>
      <c r="S34" s="95" t="s">
        <v>484</v>
      </c>
      <c r="T34" s="280">
        <f>T27/1.2</f>
        <v>0</v>
      </c>
      <c r="U34" s="95">
        <v>4</v>
      </c>
      <c r="V34" s="280">
        <v>0</v>
      </c>
      <c r="W34" s="95">
        <v>0</v>
      </c>
      <c r="X34" s="95">
        <v>0</v>
      </c>
      <c r="Y34" s="95">
        <v>0</v>
      </c>
      <c r="Z34" s="95" t="s">
        <v>484</v>
      </c>
      <c r="AA34" s="95" t="s">
        <v>484</v>
      </c>
      <c r="AB34" s="95">
        <v>0</v>
      </c>
      <c r="AC34" s="95">
        <v>0</v>
      </c>
      <c r="AD34" s="95" t="s">
        <v>484</v>
      </c>
      <c r="AE34" s="95" t="s">
        <v>484</v>
      </c>
      <c r="AF34" s="280">
        <f t="shared" si="2"/>
        <v>0</v>
      </c>
      <c r="AG34" s="95" t="s">
        <v>484</v>
      </c>
    </row>
    <row r="35" spans="1:33" ht="31.5" x14ac:dyDescent="0.25">
      <c r="A35" s="273" t="s">
        <v>60</v>
      </c>
      <c r="B35" s="93" t="s">
        <v>155</v>
      </c>
      <c r="C35" s="98">
        <f t="shared" si="5"/>
        <v>0</v>
      </c>
      <c r="D35" s="277" t="s">
        <v>484</v>
      </c>
      <c r="E35" s="95">
        <v>0</v>
      </c>
      <c r="F35" s="95">
        <v>0</v>
      </c>
      <c r="G35" s="95">
        <v>0</v>
      </c>
      <c r="H35" s="95">
        <v>0</v>
      </c>
      <c r="I35" s="95">
        <v>0</v>
      </c>
      <c r="J35" s="95">
        <v>0</v>
      </c>
      <c r="K35" s="95">
        <v>0</v>
      </c>
      <c r="L35" s="95">
        <v>0</v>
      </c>
      <c r="M35" s="95">
        <v>0</v>
      </c>
      <c r="N35" s="95" t="s">
        <v>484</v>
      </c>
      <c r="O35" s="95" t="s">
        <v>484</v>
      </c>
      <c r="P35" s="95">
        <v>0</v>
      </c>
      <c r="Q35" s="95">
        <v>0</v>
      </c>
      <c r="R35" s="95" t="s">
        <v>484</v>
      </c>
      <c r="S35" s="95" t="s">
        <v>484</v>
      </c>
      <c r="T35" s="95">
        <v>0</v>
      </c>
      <c r="U35" s="95">
        <v>0</v>
      </c>
      <c r="V35" s="95">
        <v>0</v>
      </c>
      <c r="W35" s="95">
        <v>0</v>
      </c>
      <c r="X35" s="95">
        <v>0</v>
      </c>
      <c r="Y35" s="95">
        <v>0</v>
      </c>
      <c r="Z35" s="95" t="s">
        <v>484</v>
      </c>
      <c r="AA35" s="95" t="s">
        <v>484</v>
      </c>
      <c r="AB35" s="95">
        <v>0</v>
      </c>
      <c r="AC35" s="95">
        <v>0</v>
      </c>
      <c r="AD35" s="95" t="s">
        <v>484</v>
      </c>
      <c r="AE35" s="95" t="s">
        <v>484</v>
      </c>
      <c r="AF35" s="280">
        <f t="shared" si="2"/>
        <v>0</v>
      </c>
      <c r="AG35" s="95" t="s">
        <v>484</v>
      </c>
    </row>
    <row r="36" spans="1:33" ht="31.5" x14ac:dyDescent="0.25">
      <c r="A36" s="274" t="s">
        <v>154</v>
      </c>
      <c r="B36" s="100" t="s">
        <v>153</v>
      </c>
      <c r="C36" s="98">
        <f t="shared" si="5"/>
        <v>0</v>
      </c>
      <c r="D36" s="277" t="s">
        <v>484</v>
      </c>
      <c r="E36" s="95">
        <v>0</v>
      </c>
      <c r="F36" s="95">
        <v>0</v>
      </c>
      <c r="G36" s="95">
        <v>0</v>
      </c>
      <c r="H36" s="95">
        <v>0</v>
      </c>
      <c r="I36" s="95">
        <v>0</v>
      </c>
      <c r="J36" s="95">
        <v>0</v>
      </c>
      <c r="K36" s="95">
        <v>0</v>
      </c>
      <c r="L36" s="95">
        <v>0</v>
      </c>
      <c r="M36" s="95">
        <v>0</v>
      </c>
      <c r="N36" s="95" t="s">
        <v>484</v>
      </c>
      <c r="O36" s="95" t="s">
        <v>484</v>
      </c>
      <c r="P36" s="95">
        <v>0</v>
      </c>
      <c r="Q36" s="95">
        <v>0</v>
      </c>
      <c r="R36" s="95" t="s">
        <v>484</v>
      </c>
      <c r="S36" s="95" t="s">
        <v>484</v>
      </c>
      <c r="T36" s="95">
        <v>0</v>
      </c>
      <c r="U36" s="95">
        <v>0</v>
      </c>
      <c r="V36" s="95">
        <v>0</v>
      </c>
      <c r="W36" s="95">
        <v>0</v>
      </c>
      <c r="X36" s="95">
        <v>0</v>
      </c>
      <c r="Y36" s="95">
        <v>0</v>
      </c>
      <c r="Z36" s="95" t="s">
        <v>484</v>
      </c>
      <c r="AA36" s="95" t="s">
        <v>484</v>
      </c>
      <c r="AB36" s="95">
        <v>0</v>
      </c>
      <c r="AC36" s="95">
        <v>0</v>
      </c>
      <c r="AD36" s="95" t="s">
        <v>484</v>
      </c>
      <c r="AE36" s="95" t="s">
        <v>484</v>
      </c>
      <c r="AF36" s="280">
        <f t="shared" si="2"/>
        <v>0</v>
      </c>
      <c r="AG36" s="95" t="s">
        <v>484</v>
      </c>
    </row>
    <row r="37" spans="1:33" x14ac:dyDescent="0.25">
      <c r="A37" s="274" t="s">
        <v>152</v>
      </c>
      <c r="B37" s="100" t="s">
        <v>142</v>
      </c>
      <c r="C37" s="98">
        <f t="shared" si="5"/>
        <v>0</v>
      </c>
      <c r="D37" s="277" t="s">
        <v>484</v>
      </c>
      <c r="E37" s="95">
        <v>0</v>
      </c>
      <c r="F37" s="95">
        <v>0</v>
      </c>
      <c r="G37" s="95">
        <v>0</v>
      </c>
      <c r="H37" s="95">
        <v>0</v>
      </c>
      <c r="I37" s="95">
        <v>0</v>
      </c>
      <c r="J37" s="95">
        <v>0</v>
      </c>
      <c r="K37" s="95">
        <v>0</v>
      </c>
      <c r="L37" s="95">
        <v>0</v>
      </c>
      <c r="M37" s="95">
        <v>0</v>
      </c>
      <c r="N37" s="95" t="s">
        <v>484</v>
      </c>
      <c r="O37" s="95" t="s">
        <v>484</v>
      </c>
      <c r="P37" s="95">
        <v>0</v>
      </c>
      <c r="Q37" s="95">
        <v>0</v>
      </c>
      <c r="R37" s="95" t="s">
        <v>484</v>
      </c>
      <c r="S37" s="95" t="s">
        <v>484</v>
      </c>
      <c r="T37" s="95">
        <v>0</v>
      </c>
      <c r="U37" s="95">
        <v>0</v>
      </c>
      <c r="V37" s="95">
        <v>0</v>
      </c>
      <c r="W37" s="95">
        <v>0</v>
      </c>
      <c r="X37" s="95">
        <v>0</v>
      </c>
      <c r="Y37" s="95">
        <v>0</v>
      </c>
      <c r="Z37" s="95" t="s">
        <v>484</v>
      </c>
      <c r="AA37" s="95" t="s">
        <v>484</v>
      </c>
      <c r="AB37" s="95">
        <v>0</v>
      </c>
      <c r="AC37" s="95">
        <v>0</v>
      </c>
      <c r="AD37" s="95" t="s">
        <v>484</v>
      </c>
      <c r="AE37" s="95" t="s">
        <v>484</v>
      </c>
      <c r="AF37" s="280">
        <f t="shared" si="2"/>
        <v>0</v>
      </c>
      <c r="AG37" s="95" t="s">
        <v>484</v>
      </c>
    </row>
    <row r="38" spans="1:33" x14ac:dyDescent="0.25">
      <c r="A38" s="274" t="s">
        <v>151</v>
      </c>
      <c r="B38" s="100" t="s">
        <v>140</v>
      </c>
      <c r="C38" s="98">
        <f t="shared" si="5"/>
        <v>0</v>
      </c>
      <c r="D38" s="277" t="s">
        <v>484</v>
      </c>
      <c r="E38" s="95">
        <v>0</v>
      </c>
      <c r="F38" s="95">
        <v>0</v>
      </c>
      <c r="G38" s="95">
        <v>0</v>
      </c>
      <c r="H38" s="95">
        <v>0</v>
      </c>
      <c r="I38" s="95">
        <v>0</v>
      </c>
      <c r="J38" s="95">
        <v>0</v>
      </c>
      <c r="K38" s="95">
        <v>0</v>
      </c>
      <c r="L38" s="95">
        <v>0</v>
      </c>
      <c r="M38" s="95">
        <v>0</v>
      </c>
      <c r="N38" s="95" t="s">
        <v>484</v>
      </c>
      <c r="O38" s="95" t="s">
        <v>484</v>
      </c>
      <c r="P38" s="95">
        <v>0</v>
      </c>
      <c r="Q38" s="95">
        <v>0</v>
      </c>
      <c r="R38" s="95" t="s">
        <v>484</v>
      </c>
      <c r="S38" s="95" t="s">
        <v>484</v>
      </c>
      <c r="T38" s="95">
        <v>0</v>
      </c>
      <c r="U38" s="95">
        <v>0</v>
      </c>
      <c r="V38" s="95">
        <v>0</v>
      </c>
      <c r="W38" s="95">
        <v>0</v>
      </c>
      <c r="X38" s="95">
        <v>0</v>
      </c>
      <c r="Y38" s="95">
        <v>0</v>
      </c>
      <c r="Z38" s="95" t="s">
        <v>484</v>
      </c>
      <c r="AA38" s="95" t="s">
        <v>484</v>
      </c>
      <c r="AB38" s="95">
        <v>0</v>
      </c>
      <c r="AC38" s="95">
        <v>0</v>
      </c>
      <c r="AD38" s="95" t="s">
        <v>484</v>
      </c>
      <c r="AE38" s="95" t="s">
        <v>484</v>
      </c>
      <c r="AF38" s="280">
        <f t="shared" si="2"/>
        <v>0</v>
      </c>
      <c r="AG38" s="95" t="s">
        <v>484</v>
      </c>
    </row>
    <row r="39" spans="1:33" ht="31.5" x14ac:dyDescent="0.25">
      <c r="A39" s="274" t="s">
        <v>150</v>
      </c>
      <c r="B39" s="97" t="s">
        <v>138</v>
      </c>
      <c r="C39" s="98">
        <f t="shared" si="5"/>
        <v>0</v>
      </c>
      <c r="D39" s="277" t="s">
        <v>484</v>
      </c>
      <c r="E39" s="95">
        <v>0</v>
      </c>
      <c r="F39" s="95">
        <v>0</v>
      </c>
      <c r="G39" s="95">
        <v>0</v>
      </c>
      <c r="H39" s="95">
        <v>0</v>
      </c>
      <c r="I39" s="95">
        <v>0</v>
      </c>
      <c r="J39" s="95">
        <v>0</v>
      </c>
      <c r="K39" s="95">
        <v>0</v>
      </c>
      <c r="L39" s="95">
        <v>0</v>
      </c>
      <c r="M39" s="95">
        <v>0</v>
      </c>
      <c r="N39" s="95" t="s">
        <v>484</v>
      </c>
      <c r="O39" s="95" t="s">
        <v>484</v>
      </c>
      <c r="P39" s="95">
        <v>0</v>
      </c>
      <c r="Q39" s="95">
        <v>0</v>
      </c>
      <c r="R39" s="95" t="s">
        <v>484</v>
      </c>
      <c r="S39" s="95" t="s">
        <v>484</v>
      </c>
      <c r="T39" s="95">
        <v>0</v>
      </c>
      <c r="U39" s="95">
        <v>0</v>
      </c>
      <c r="V39" s="95">
        <v>0</v>
      </c>
      <c r="W39" s="95">
        <v>0</v>
      </c>
      <c r="X39" s="95">
        <v>0</v>
      </c>
      <c r="Y39" s="95">
        <v>0</v>
      </c>
      <c r="Z39" s="95" t="s">
        <v>484</v>
      </c>
      <c r="AA39" s="95" t="s">
        <v>484</v>
      </c>
      <c r="AB39" s="95">
        <v>0</v>
      </c>
      <c r="AC39" s="95">
        <v>0</v>
      </c>
      <c r="AD39" s="95" t="s">
        <v>484</v>
      </c>
      <c r="AE39" s="95" t="s">
        <v>484</v>
      </c>
      <c r="AF39" s="280">
        <f t="shared" si="2"/>
        <v>0</v>
      </c>
      <c r="AG39" s="95" t="s">
        <v>484</v>
      </c>
    </row>
    <row r="40" spans="1:33" ht="31.5" x14ac:dyDescent="0.25">
      <c r="A40" s="274" t="s">
        <v>149</v>
      </c>
      <c r="B40" s="97" t="s">
        <v>136</v>
      </c>
      <c r="C40" s="98">
        <f t="shared" si="5"/>
        <v>0</v>
      </c>
      <c r="D40" s="277" t="s">
        <v>484</v>
      </c>
      <c r="E40" s="95">
        <v>0</v>
      </c>
      <c r="F40" s="95">
        <v>0</v>
      </c>
      <c r="G40" s="95">
        <v>0</v>
      </c>
      <c r="H40" s="95">
        <v>0</v>
      </c>
      <c r="I40" s="95">
        <v>0</v>
      </c>
      <c r="J40" s="95">
        <v>0</v>
      </c>
      <c r="K40" s="95">
        <v>0</v>
      </c>
      <c r="L40" s="95">
        <v>0</v>
      </c>
      <c r="M40" s="95">
        <v>0</v>
      </c>
      <c r="N40" s="95" t="s">
        <v>484</v>
      </c>
      <c r="O40" s="95" t="s">
        <v>484</v>
      </c>
      <c r="P40" s="95">
        <v>0</v>
      </c>
      <c r="Q40" s="95">
        <v>0</v>
      </c>
      <c r="R40" s="95" t="s">
        <v>484</v>
      </c>
      <c r="S40" s="95" t="s">
        <v>484</v>
      </c>
      <c r="T40" s="95">
        <v>0</v>
      </c>
      <c r="U40" s="95">
        <v>0</v>
      </c>
      <c r="V40" s="95">
        <v>0</v>
      </c>
      <c r="W40" s="95">
        <v>0</v>
      </c>
      <c r="X40" s="95">
        <v>0</v>
      </c>
      <c r="Y40" s="95">
        <v>0</v>
      </c>
      <c r="Z40" s="95" t="s">
        <v>484</v>
      </c>
      <c r="AA40" s="95" t="s">
        <v>484</v>
      </c>
      <c r="AB40" s="95">
        <v>0</v>
      </c>
      <c r="AC40" s="95">
        <v>0</v>
      </c>
      <c r="AD40" s="95" t="s">
        <v>484</v>
      </c>
      <c r="AE40" s="95" t="s">
        <v>484</v>
      </c>
      <c r="AF40" s="280">
        <f t="shared" si="2"/>
        <v>0</v>
      </c>
      <c r="AG40" s="95" t="s">
        <v>484</v>
      </c>
    </row>
    <row r="41" spans="1:33" x14ac:dyDescent="0.25">
      <c r="A41" s="274" t="s">
        <v>148</v>
      </c>
      <c r="B41" s="97" t="s">
        <v>134</v>
      </c>
      <c r="C41" s="98">
        <f t="shared" si="5"/>
        <v>0</v>
      </c>
      <c r="D41" s="277" t="s">
        <v>484</v>
      </c>
      <c r="E41" s="95">
        <v>0</v>
      </c>
      <c r="F41" s="95">
        <v>0</v>
      </c>
      <c r="G41" s="95">
        <v>0</v>
      </c>
      <c r="H41" s="95">
        <v>0</v>
      </c>
      <c r="I41" s="95">
        <v>0</v>
      </c>
      <c r="J41" s="95">
        <v>0</v>
      </c>
      <c r="K41" s="95">
        <v>0</v>
      </c>
      <c r="L41" s="95">
        <v>0</v>
      </c>
      <c r="M41" s="95">
        <v>0</v>
      </c>
      <c r="N41" s="95" t="s">
        <v>484</v>
      </c>
      <c r="O41" s="95" t="s">
        <v>484</v>
      </c>
      <c r="P41" s="95">
        <v>0</v>
      </c>
      <c r="Q41" s="95">
        <v>0</v>
      </c>
      <c r="R41" s="95" t="s">
        <v>484</v>
      </c>
      <c r="S41" s="95" t="s">
        <v>484</v>
      </c>
      <c r="T41" s="95">
        <v>0</v>
      </c>
      <c r="U41" s="95">
        <v>0</v>
      </c>
      <c r="V41" s="95">
        <v>0</v>
      </c>
      <c r="W41" s="95">
        <v>0</v>
      </c>
      <c r="X41" s="95">
        <v>0</v>
      </c>
      <c r="Y41" s="95">
        <v>0</v>
      </c>
      <c r="Z41" s="95" t="s">
        <v>484</v>
      </c>
      <c r="AA41" s="95" t="s">
        <v>484</v>
      </c>
      <c r="AB41" s="95">
        <v>0</v>
      </c>
      <c r="AC41" s="95">
        <v>0</v>
      </c>
      <c r="AD41" s="95" t="s">
        <v>484</v>
      </c>
      <c r="AE41" s="95" t="s">
        <v>484</v>
      </c>
      <c r="AF41" s="280">
        <f t="shared" si="2"/>
        <v>0</v>
      </c>
      <c r="AG41" s="95" t="s">
        <v>484</v>
      </c>
    </row>
    <row r="42" spans="1:33" ht="18.75" x14ac:dyDescent="0.25">
      <c r="A42" s="274" t="s">
        <v>147</v>
      </c>
      <c r="B42" s="100" t="s">
        <v>486</v>
      </c>
      <c r="C42" s="98">
        <f t="shared" si="5"/>
        <v>0</v>
      </c>
      <c r="D42" s="277" t="s">
        <v>484</v>
      </c>
      <c r="E42" s="95">
        <v>0</v>
      </c>
      <c r="F42" s="95">
        <v>0</v>
      </c>
      <c r="G42" s="95">
        <v>0</v>
      </c>
      <c r="H42" s="95">
        <v>0</v>
      </c>
      <c r="I42" s="95">
        <v>0</v>
      </c>
      <c r="J42" s="95">
        <v>0</v>
      </c>
      <c r="K42" s="95">
        <v>0</v>
      </c>
      <c r="L42" s="95">
        <v>0</v>
      </c>
      <c r="M42" s="95">
        <v>0</v>
      </c>
      <c r="N42" s="95" t="s">
        <v>484</v>
      </c>
      <c r="O42" s="95" t="s">
        <v>484</v>
      </c>
      <c r="P42" s="95">
        <v>0</v>
      </c>
      <c r="Q42" s="95">
        <v>0</v>
      </c>
      <c r="R42" s="95" t="s">
        <v>484</v>
      </c>
      <c r="S42" s="95" t="s">
        <v>484</v>
      </c>
      <c r="T42" s="95">
        <v>0</v>
      </c>
      <c r="U42" s="95">
        <v>0</v>
      </c>
      <c r="V42" s="95">
        <v>0</v>
      </c>
      <c r="W42" s="95">
        <v>0</v>
      </c>
      <c r="X42" s="95">
        <v>0</v>
      </c>
      <c r="Y42" s="95">
        <v>0</v>
      </c>
      <c r="Z42" s="95" t="s">
        <v>484</v>
      </c>
      <c r="AA42" s="95" t="s">
        <v>484</v>
      </c>
      <c r="AB42" s="95">
        <v>0</v>
      </c>
      <c r="AC42" s="95">
        <v>0</v>
      </c>
      <c r="AD42" s="95" t="s">
        <v>484</v>
      </c>
      <c r="AE42" s="95" t="s">
        <v>484</v>
      </c>
      <c r="AF42" s="280">
        <f t="shared" si="2"/>
        <v>0</v>
      </c>
      <c r="AG42" s="95" t="s">
        <v>484</v>
      </c>
    </row>
    <row r="43" spans="1:33" x14ac:dyDescent="0.25">
      <c r="A43" s="273" t="s">
        <v>59</v>
      </c>
      <c r="B43" s="93" t="s">
        <v>146</v>
      </c>
      <c r="C43" s="98">
        <f t="shared" si="5"/>
        <v>0</v>
      </c>
      <c r="D43" s="277" t="s">
        <v>484</v>
      </c>
      <c r="E43" s="95">
        <v>0</v>
      </c>
      <c r="F43" s="95">
        <v>0</v>
      </c>
      <c r="G43" s="95">
        <v>0</v>
      </c>
      <c r="H43" s="95">
        <v>0</v>
      </c>
      <c r="I43" s="95">
        <v>0</v>
      </c>
      <c r="J43" s="95">
        <v>0</v>
      </c>
      <c r="K43" s="95">
        <v>0</v>
      </c>
      <c r="L43" s="95">
        <v>0</v>
      </c>
      <c r="M43" s="95">
        <v>0</v>
      </c>
      <c r="N43" s="95" t="s">
        <v>484</v>
      </c>
      <c r="O43" s="95" t="s">
        <v>484</v>
      </c>
      <c r="P43" s="95">
        <v>0</v>
      </c>
      <c r="Q43" s="95">
        <v>0</v>
      </c>
      <c r="R43" s="95" t="s">
        <v>484</v>
      </c>
      <c r="S43" s="95" t="s">
        <v>484</v>
      </c>
      <c r="T43" s="95">
        <v>0</v>
      </c>
      <c r="U43" s="95">
        <v>0</v>
      </c>
      <c r="V43" s="95">
        <v>0</v>
      </c>
      <c r="W43" s="95">
        <v>0</v>
      </c>
      <c r="X43" s="95">
        <v>0</v>
      </c>
      <c r="Y43" s="95">
        <v>0</v>
      </c>
      <c r="Z43" s="95" t="s">
        <v>484</v>
      </c>
      <c r="AA43" s="95" t="s">
        <v>484</v>
      </c>
      <c r="AB43" s="95">
        <v>0</v>
      </c>
      <c r="AC43" s="95">
        <v>0</v>
      </c>
      <c r="AD43" s="95" t="s">
        <v>484</v>
      </c>
      <c r="AE43" s="95" t="s">
        <v>484</v>
      </c>
      <c r="AF43" s="280">
        <f t="shared" si="2"/>
        <v>0</v>
      </c>
      <c r="AG43" s="95" t="s">
        <v>484</v>
      </c>
    </row>
    <row r="44" spans="1:33" x14ac:dyDescent="0.25">
      <c r="A44" s="274" t="s">
        <v>145</v>
      </c>
      <c r="B44" s="97" t="s">
        <v>144</v>
      </c>
      <c r="C44" s="98">
        <f t="shared" si="5"/>
        <v>0</v>
      </c>
      <c r="D44" s="277" t="s">
        <v>484</v>
      </c>
      <c r="E44" s="95">
        <v>0</v>
      </c>
      <c r="F44" s="95">
        <v>0</v>
      </c>
      <c r="G44" s="95">
        <v>0</v>
      </c>
      <c r="H44" s="95">
        <v>0</v>
      </c>
      <c r="I44" s="95">
        <v>0</v>
      </c>
      <c r="J44" s="95">
        <v>0</v>
      </c>
      <c r="K44" s="95">
        <v>0</v>
      </c>
      <c r="L44" s="95">
        <v>0</v>
      </c>
      <c r="M44" s="95">
        <v>0</v>
      </c>
      <c r="N44" s="95" t="s">
        <v>484</v>
      </c>
      <c r="O44" s="95" t="s">
        <v>484</v>
      </c>
      <c r="P44" s="95">
        <v>0</v>
      </c>
      <c r="Q44" s="95">
        <v>0</v>
      </c>
      <c r="R44" s="95" t="s">
        <v>484</v>
      </c>
      <c r="S44" s="95" t="s">
        <v>484</v>
      </c>
      <c r="T44" s="95">
        <v>0</v>
      </c>
      <c r="U44" s="95">
        <v>0</v>
      </c>
      <c r="V44" s="95">
        <v>0</v>
      </c>
      <c r="W44" s="95">
        <v>0</v>
      </c>
      <c r="X44" s="95">
        <v>0</v>
      </c>
      <c r="Y44" s="95">
        <v>0</v>
      </c>
      <c r="Z44" s="95" t="s">
        <v>484</v>
      </c>
      <c r="AA44" s="95" t="s">
        <v>484</v>
      </c>
      <c r="AB44" s="95">
        <v>0</v>
      </c>
      <c r="AC44" s="95">
        <v>0</v>
      </c>
      <c r="AD44" s="95" t="s">
        <v>484</v>
      </c>
      <c r="AE44" s="95" t="s">
        <v>484</v>
      </c>
      <c r="AF44" s="280">
        <f t="shared" si="2"/>
        <v>0</v>
      </c>
      <c r="AG44" s="95" t="s">
        <v>484</v>
      </c>
    </row>
    <row r="45" spans="1:33" x14ac:dyDescent="0.25">
      <c r="A45" s="274" t="s">
        <v>143</v>
      </c>
      <c r="B45" s="97" t="s">
        <v>142</v>
      </c>
      <c r="C45" s="98">
        <f t="shared" si="5"/>
        <v>0</v>
      </c>
      <c r="D45" s="277" t="s">
        <v>484</v>
      </c>
      <c r="E45" s="95">
        <v>0</v>
      </c>
      <c r="F45" s="95">
        <v>0</v>
      </c>
      <c r="G45" s="95">
        <v>0</v>
      </c>
      <c r="H45" s="95">
        <v>0</v>
      </c>
      <c r="I45" s="95">
        <v>0</v>
      </c>
      <c r="J45" s="95">
        <v>0</v>
      </c>
      <c r="K45" s="95">
        <v>0</v>
      </c>
      <c r="L45" s="95">
        <v>0</v>
      </c>
      <c r="M45" s="95">
        <v>0</v>
      </c>
      <c r="N45" s="95" t="s">
        <v>484</v>
      </c>
      <c r="O45" s="95" t="s">
        <v>484</v>
      </c>
      <c r="P45" s="95">
        <v>0</v>
      </c>
      <c r="Q45" s="95">
        <v>0</v>
      </c>
      <c r="R45" s="95" t="s">
        <v>484</v>
      </c>
      <c r="S45" s="95" t="s">
        <v>484</v>
      </c>
      <c r="T45" s="95">
        <v>0</v>
      </c>
      <c r="U45" s="95">
        <v>0</v>
      </c>
      <c r="V45" s="95">
        <v>0</v>
      </c>
      <c r="W45" s="95">
        <v>0</v>
      </c>
      <c r="X45" s="95">
        <v>0</v>
      </c>
      <c r="Y45" s="95">
        <v>0</v>
      </c>
      <c r="Z45" s="95" t="s">
        <v>484</v>
      </c>
      <c r="AA45" s="95" t="s">
        <v>484</v>
      </c>
      <c r="AB45" s="95">
        <v>0</v>
      </c>
      <c r="AC45" s="95">
        <v>0</v>
      </c>
      <c r="AD45" s="95" t="s">
        <v>484</v>
      </c>
      <c r="AE45" s="95" t="s">
        <v>484</v>
      </c>
      <c r="AF45" s="280">
        <f t="shared" si="2"/>
        <v>0</v>
      </c>
      <c r="AG45" s="95" t="s">
        <v>484</v>
      </c>
    </row>
    <row r="46" spans="1:33" x14ac:dyDescent="0.25">
      <c r="A46" s="274" t="s">
        <v>141</v>
      </c>
      <c r="B46" s="97" t="s">
        <v>140</v>
      </c>
      <c r="C46" s="98">
        <f t="shared" si="5"/>
        <v>0</v>
      </c>
      <c r="D46" s="277" t="s">
        <v>484</v>
      </c>
      <c r="E46" s="95">
        <v>0</v>
      </c>
      <c r="F46" s="95">
        <v>0</v>
      </c>
      <c r="G46" s="95">
        <v>0</v>
      </c>
      <c r="H46" s="95">
        <v>0</v>
      </c>
      <c r="I46" s="95">
        <v>0</v>
      </c>
      <c r="J46" s="95">
        <v>0</v>
      </c>
      <c r="K46" s="95">
        <v>0</v>
      </c>
      <c r="L46" s="95">
        <v>0</v>
      </c>
      <c r="M46" s="95">
        <v>0</v>
      </c>
      <c r="N46" s="95" t="s">
        <v>484</v>
      </c>
      <c r="O46" s="95" t="s">
        <v>484</v>
      </c>
      <c r="P46" s="95">
        <v>0</v>
      </c>
      <c r="Q46" s="95">
        <v>0</v>
      </c>
      <c r="R46" s="95" t="s">
        <v>484</v>
      </c>
      <c r="S46" s="95" t="s">
        <v>484</v>
      </c>
      <c r="T46" s="95">
        <v>0</v>
      </c>
      <c r="U46" s="95">
        <v>0</v>
      </c>
      <c r="V46" s="95">
        <v>0</v>
      </c>
      <c r="W46" s="95">
        <v>0</v>
      </c>
      <c r="X46" s="95">
        <v>0</v>
      </c>
      <c r="Y46" s="95">
        <v>0</v>
      </c>
      <c r="Z46" s="95" t="s">
        <v>484</v>
      </c>
      <c r="AA46" s="95" t="s">
        <v>484</v>
      </c>
      <c r="AB46" s="95">
        <v>0</v>
      </c>
      <c r="AC46" s="95">
        <v>0</v>
      </c>
      <c r="AD46" s="95" t="s">
        <v>484</v>
      </c>
      <c r="AE46" s="95" t="s">
        <v>484</v>
      </c>
      <c r="AF46" s="280">
        <f t="shared" si="2"/>
        <v>0</v>
      </c>
      <c r="AG46" s="95" t="s">
        <v>484</v>
      </c>
    </row>
    <row r="47" spans="1:33" ht="31.5" x14ac:dyDescent="0.25">
      <c r="A47" s="274" t="s">
        <v>139</v>
      </c>
      <c r="B47" s="97" t="s">
        <v>138</v>
      </c>
      <c r="C47" s="98">
        <f t="shared" si="5"/>
        <v>0</v>
      </c>
      <c r="D47" s="277" t="s">
        <v>484</v>
      </c>
      <c r="E47" s="95">
        <v>0</v>
      </c>
      <c r="F47" s="95">
        <v>0</v>
      </c>
      <c r="G47" s="95">
        <v>0</v>
      </c>
      <c r="H47" s="95">
        <v>0</v>
      </c>
      <c r="I47" s="95">
        <v>0</v>
      </c>
      <c r="J47" s="95">
        <v>0</v>
      </c>
      <c r="K47" s="95">
        <v>0</v>
      </c>
      <c r="L47" s="95">
        <v>0</v>
      </c>
      <c r="M47" s="95">
        <v>0</v>
      </c>
      <c r="N47" s="95" t="s">
        <v>484</v>
      </c>
      <c r="O47" s="95" t="s">
        <v>484</v>
      </c>
      <c r="P47" s="95">
        <v>0</v>
      </c>
      <c r="Q47" s="95">
        <v>0</v>
      </c>
      <c r="R47" s="95" t="s">
        <v>484</v>
      </c>
      <c r="S47" s="95" t="s">
        <v>484</v>
      </c>
      <c r="T47" s="95">
        <v>0</v>
      </c>
      <c r="U47" s="95">
        <v>0</v>
      </c>
      <c r="V47" s="95">
        <v>0</v>
      </c>
      <c r="W47" s="95">
        <v>0</v>
      </c>
      <c r="X47" s="95">
        <v>0</v>
      </c>
      <c r="Y47" s="95">
        <v>0</v>
      </c>
      <c r="Z47" s="95" t="s">
        <v>484</v>
      </c>
      <c r="AA47" s="95" t="s">
        <v>484</v>
      </c>
      <c r="AB47" s="95">
        <v>0</v>
      </c>
      <c r="AC47" s="95">
        <v>0</v>
      </c>
      <c r="AD47" s="95" t="s">
        <v>484</v>
      </c>
      <c r="AE47" s="95" t="s">
        <v>484</v>
      </c>
      <c r="AF47" s="280">
        <f t="shared" si="2"/>
        <v>0</v>
      </c>
      <c r="AG47" s="95" t="s">
        <v>484</v>
      </c>
    </row>
    <row r="48" spans="1:33" ht="31.5" x14ac:dyDescent="0.25">
      <c r="A48" s="274" t="s">
        <v>137</v>
      </c>
      <c r="B48" s="97" t="s">
        <v>136</v>
      </c>
      <c r="C48" s="98">
        <f t="shared" si="5"/>
        <v>0</v>
      </c>
      <c r="D48" s="277" t="s">
        <v>484</v>
      </c>
      <c r="E48" s="95">
        <v>0</v>
      </c>
      <c r="F48" s="95">
        <v>0</v>
      </c>
      <c r="G48" s="95">
        <v>0</v>
      </c>
      <c r="H48" s="95">
        <v>0</v>
      </c>
      <c r="I48" s="95">
        <v>0</v>
      </c>
      <c r="J48" s="95">
        <v>0</v>
      </c>
      <c r="K48" s="95">
        <v>0</v>
      </c>
      <c r="L48" s="95">
        <v>0</v>
      </c>
      <c r="M48" s="95">
        <v>0</v>
      </c>
      <c r="N48" s="95" t="s">
        <v>484</v>
      </c>
      <c r="O48" s="95" t="s">
        <v>484</v>
      </c>
      <c r="P48" s="95">
        <v>0</v>
      </c>
      <c r="Q48" s="95">
        <v>0</v>
      </c>
      <c r="R48" s="95" t="s">
        <v>484</v>
      </c>
      <c r="S48" s="95" t="s">
        <v>484</v>
      </c>
      <c r="T48" s="95">
        <v>0</v>
      </c>
      <c r="U48" s="95">
        <v>0</v>
      </c>
      <c r="V48" s="95">
        <v>0</v>
      </c>
      <c r="W48" s="95">
        <v>0</v>
      </c>
      <c r="X48" s="95">
        <v>0</v>
      </c>
      <c r="Y48" s="95">
        <v>0</v>
      </c>
      <c r="Z48" s="95" t="s">
        <v>484</v>
      </c>
      <c r="AA48" s="95" t="s">
        <v>484</v>
      </c>
      <c r="AB48" s="95">
        <v>0</v>
      </c>
      <c r="AC48" s="95">
        <v>0</v>
      </c>
      <c r="AD48" s="95" t="s">
        <v>484</v>
      </c>
      <c r="AE48" s="95" t="s">
        <v>484</v>
      </c>
      <c r="AF48" s="280">
        <f t="shared" si="2"/>
        <v>0</v>
      </c>
      <c r="AG48" s="95" t="s">
        <v>484</v>
      </c>
    </row>
    <row r="49" spans="1:33" x14ac:dyDescent="0.25">
      <c r="A49" s="274" t="s">
        <v>135</v>
      </c>
      <c r="B49" s="97" t="s">
        <v>134</v>
      </c>
      <c r="C49" s="98">
        <f t="shared" si="5"/>
        <v>0</v>
      </c>
      <c r="D49" s="277" t="s">
        <v>484</v>
      </c>
      <c r="E49" s="95">
        <v>0</v>
      </c>
      <c r="F49" s="95">
        <v>0</v>
      </c>
      <c r="G49" s="95">
        <v>0</v>
      </c>
      <c r="H49" s="95">
        <v>0</v>
      </c>
      <c r="I49" s="95">
        <v>0</v>
      </c>
      <c r="J49" s="95">
        <v>0</v>
      </c>
      <c r="K49" s="95">
        <v>0</v>
      </c>
      <c r="L49" s="95">
        <v>0</v>
      </c>
      <c r="M49" s="95">
        <v>0</v>
      </c>
      <c r="N49" s="95" t="s">
        <v>484</v>
      </c>
      <c r="O49" s="95" t="s">
        <v>484</v>
      </c>
      <c r="P49" s="95">
        <v>0</v>
      </c>
      <c r="Q49" s="95">
        <v>0</v>
      </c>
      <c r="R49" s="95" t="s">
        <v>484</v>
      </c>
      <c r="S49" s="95" t="s">
        <v>484</v>
      </c>
      <c r="T49" s="95">
        <v>0</v>
      </c>
      <c r="U49" s="95">
        <v>0</v>
      </c>
      <c r="V49" s="95">
        <v>0</v>
      </c>
      <c r="W49" s="95">
        <v>0</v>
      </c>
      <c r="X49" s="95">
        <v>0</v>
      </c>
      <c r="Y49" s="95">
        <v>0</v>
      </c>
      <c r="Z49" s="95" t="s">
        <v>484</v>
      </c>
      <c r="AA49" s="95" t="s">
        <v>484</v>
      </c>
      <c r="AB49" s="95">
        <v>0</v>
      </c>
      <c r="AC49" s="95">
        <v>0</v>
      </c>
      <c r="AD49" s="95" t="s">
        <v>484</v>
      </c>
      <c r="AE49" s="95" t="s">
        <v>484</v>
      </c>
      <c r="AF49" s="280">
        <f t="shared" si="2"/>
        <v>0</v>
      </c>
      <c r="AG49" s="95" t="s">
        <v>484</v>
      </c>
    </row>
    <row r="50" spans="1:33" ht="18.75" x14ac:dyDescent="0.25">
      <c r="A50" s="274" t="s">
        <v>133</v>
      </c>
      <c r="B50" s="100" t="s">
        <v>486</v>
      </c>
      <c r="C50" s="98">
        <f t="shared" si="5"/>
        <v>0</v>
      </c>
      <c r="D50" s="277" t="s">
        <v>484</v>
      </c>
      <c r="E50" s="95">
        <v>0</v>
      </c>
      <c r="F50" s="95">
        <v>0</v>
      </c>
      <c r="G50" s="95">
        <v>0</v>
      </c>
      <c r="H50" s="95">
        <v>0</v>
      </c>
      <c r="I50" s="95">
        <v>0</v>
      </c>
      <c r="J50" s="95">
        <v>0</v>
      </c>
      <c r="K50" s="95">
        <v>0</v>
      </c>
      <c r="L50" s="95">
        <v>0</v>
      </c>
      <c r="M50" s="95">
        <v>0</v>
      </c>
      <c r="N50" s="95" t="s">
        <v>484</v>
      </c>
      <c r="O50" s="95" t="s">
        <v>484</v>
      </c>
      <c r="P50" s="95">
        <v>0</v>
      </c>
      <c r="Q50" s="95">
        <v>0</v>
      </c>
      <c r="R50" s="95" t="s">
        <v>484</v>
      </c>
      <c r="S50" s="95" t="s">
        <v>484</v>
      </c>
      <c r="T50" s="95">
        <v>0</v>
      </c>
      <c r="U50" s="95">
        <v>0</v>
      </c>
      <c r="V50" s="95">
        <v>0</v>
      </c>
      <c r="W50" s="95">
        <v>0</v>
      </c>
      <c r="X50" s="95">
        <v>0</v>
      </c>
      <c r="Y50" s="95">
        <v>0</v>
      </c>
      <c r="Z50" s="95" t="s">
        <v>484</v>
      </c>
      <c r="AA50" s="95" t="s">
        <v>484</v>
      </c>
      <c r="AB50" s="95">
        <v>0</v>
      </c>
      <c r="AC50" s="95">
        <v>0</v>
      </c>
      <c r="AD50" s="95" t="s">
        <v>484</v>
      </c>
      <c r="AE50" s="95" t="s">
        <v>484</v>
      </c>
      <c r="AF50" s="280">
        <f t="shared" si="2"/>
        <v>0</v>
      </c>
      <c r="AG50" s="95" t="s">
        <v>484</v>
      </c>
    </row>
    <row r="51" spans="1:33" ht="35.25" customHeight="1" x14ac:dyDescent="0.25">
      <c r="A51" s="273" t="s">
        <v>57</v>
      </c>
      <c r="B51" s="93" t="s">
        <v>132</v>
      </c>
      <c r="C51" s="98">
        <f t="shared" si="5"/>
        <v>0</v>
      </c>
      <c r="D51" s="277" t="s">
        <v>484</v>
      </c>
      <c r="E51" s="95">
        <v>0</v>
      </c>
      <c r="F51" s="95">
        <v>0</v>
      </c>
      <c r="G51" s="95">
        <v>0</v>
      </c>
      <c r="H51" s="95">
        <v>0</v>
      </c>
      <c r="I51" s="95">
        <v>0</v>
      </c>
      <c r="J51" s="95">
        <v>0</v>
      </c>
      <c r="K51" s="95">
        <v>0</v>
      </c>
      <c r="L51" s="95">
        <v>0</v>
      </c>
      <c r="M51" s="95">
        <v>0</v>
      </c>
      <c r="N51" s="95" t="s">
        <v>484</v>
      </c>
      <c r="O51" s="95" t="s">
        <v>484</v>
      </c>
      <c r="P51" s="95">
        <v>0</v>
      </c>
      <c r="Q51" s="95">
        <v>0</v>
      </c>
      <c r="R51" s="95" t="s">
        <v>484</v>
      </c>
      <c r="S51" s="95" t="s">
        <v>484</v>
      </c>
      <c r="T51" s="95">
        <v>0</v>
      </c>
      <c r="U51" s="95">
        <v>0</v>
      </c>
      <c r="V51" s="95">
        <v>0</v>
      </c>
      <c r="W51" s="95">
        <v>0</v>
      </c>
      <c r="X51" s="95">
        <v>0</v>
      </c>
      <c r="Y51" s="95">
        <v>0</v>
      </c>
      <c r="Z51" s="95" t="s">
        <v>484</v>
      </c>
      <c r="AA51" s="95" t="s">
        <v>484</v>
      </c>
      <c r="AB51" s="95">
        <v>0</v>
      </c>
      <c r="AC51" s="95">
        <v>0</v>
      </c>
      <c r="AD51" s="95" t="s">
        <v>484</v>
      </c>
      <c r="AE51" s="95" t="s">
        <v>484</v>
      </c>
      <c r="AF51" s="280">
        <f t="shared" si="2"/>
        <v>0</v>
      </c>
      <c r="AG51" s="95" t="s">
        <v>484</v>
      </c>
    </row>
    <row r="52" spans="1:33" x14ac:dyDescent="0.25">
      <c r="A52" s="274" t="s">
        <v>131</v>
      </c>
      <c r="B52" s="97" t="s">
        <v>130</v>
      </c>
      <c r="C52" s="98">
        <f t="shared" si="5"/>
        <v>0</v>
      </c>
      <c r="D52" s="277" t="s">
        <v>484</v>
      </c>
      <c r="E52" s="95">
        <v>0</v>
      </c>
      <c r="F52" s="95">
        <v>0</v>
      </c>
      <c r="G52" s="95">
        <v>0</v>
      </c>
      <c r="H52" s="95">
        <v>0</v>
      </c>
      <c r="I52" s="95">
        <v>0</v>
      </c>
      <c r="J52" s="95">
        <v>0</v>
      </c>
      <c r="K52" s="95">
        <v>0</v>
      </c>
      <c r="L52" s="95">
        <v>0</v>
      </c>
      <c r="M52" s="95">
        <v>0</v>
      </c>
      <c r="N52" s="95" t="s">
        <v>484</v>
      </c>
      <c r="O52" s="95" t="s">
        <v>484</v>
      </c>
      <c r="P52" s="280">
        <f>P34</f>
        <v>0</v>
      </c>
      <c r="Q52" s="95">
        <v>0</v>
      </c>
      <c r="R52" s="95" t="s">
        <v>484</v>
      </c>
      <c r="S52" s="95" t="s">
        <v>484</v>
      </c>
      <c r="T52" s="95">
        <v>0</v>
      </c>
      <c r="U52" s="95">
        <v>0</v>
      </c>
      <c r="V52" s="95">
        <v>0</v>
      </c>
      <c r="W52" s="95">
        <v>0</v>
      </c>
      <c r="X52" s="95">
        <v>0</v>
      </c>
      <c r="Y52" s="95">
        <v>0</v>
      </c>
      <c r="Z52" s="95" t="s">
        <v>484</v>
      </c>
      <c r="AA52" s="95" t="s">
        <v>484</v>
      </c>
      <c r="AB52" s="95">
        <v>0</v>
      </c>
      <c r="AC52" s="95">
        <v>0</v>
      </c>
      <c r="AD52" s="95" t="s">
        <v>484</v>
      </c>
      <c r="AE52" s="95" t="s">
        <v>484</v>
      </c>
      <c r="AF52" s="280">
        <f t="shared" si="2"/>
        <v>0</v>
      </c>
      <c r="AG52" s="95" t="s">
        <v>484</v>
      </c>
    </row>
    <row r="53" spans="1:33" x14ac:dyDescent="0.25">
      <c r="A53" s="274" t="s">
        <v>129</v>
      </c>
      <c r="B53" s="97" t="s">
        <v>123</v>
      </c>
      <c r="C53" s="98">
        <f t="shared" si="5"/>
        <v>0</v>
      </c>
      <c r="D53" s="277" t="s">
        <v>484</v>
      </c>
      <c r="E53" s="95">
        <v>0</v>
      </c>
      <c r="F53" s="95">
        <v>0</v>
      </c>
      <c r="G53" s="95">
        <v>0</v>
      </c>
      <c r="H53" s="95">
        <v>0</v>
      </c>
      <c r="I53" s="95">
        <v>0</v>
      </c>
      <c r="J53" s="95">
        <v>0</v>
      </c>
      <c r="K53" s="95">
        <v>0</v>
      </c>
      <c r="L53" s="95">
        <v>0</v>
      </c>
      <c r="M53" s="95">
        <v>0</v>
      </c>
      <c r="N53" s="95" t="s">
        <v>484</v>
      </c>
      <c r="O53" s="95" t="s">
        <v>484</v>
      </c>
      <c r="P53" s="95">
        <v>0</v>
      </c>
      <c r="Q53" s="95">
        <v>0</v>
      </c>
      <c r="R53" s="95" t="s">
        <v>484</v>
      </c>
      <c r="S53" s="95" t="s">
        <v>484</v>
      </c>
      <c r="T53" s="95">
        <v>0</v>
      </c>
      <c r="U53" s="95">
        <v>0</v>
      </c>
      <c r="V53" s="95">
        <v>0</v>
      </c>
      <c r="W53" s="95">
        <v>0</v>
      </c>
      <c r="X53" s="95">
        <v>0</v>
      </c>
      <c r="Y53" s="95">
        <v>0</v>
      </c>
      <c r="Z53" s="95" t="s">
        <v>484</v>
      </c>
      <c r="AA53" s="95" t="s">
        <v>484</v>
      </c>
      <c r="AB53" s="95">
        <v>0</v>
      </c>
      <c r="AC53" s="95">
        <v>0</v>
      </c>
      <c r="AD53" s="95" t="s">
        <v>484</v>
      </c>
      <c r="AE53" s="95" t="s">
        <v>484</v>
      </c>
      <c r="AF53" s="280">
        <f t="shared" si="2"/>
        <v>0</v>
      </c>
      <c r="AG53" s="95" t="s">
        <v>484</v>
      </c>
    </row>
    <row r="54" spans="1:33" x14ac:dyDescent="0.25">
      <c r="A54" s="274" t="s">
        <v>128</v>
      </c>
      <c r="B54" s="100" t="s">
        <v>122</v>
      </c>
      <c r="C54" s="98">
        <f t="shared" si="5"/>
        <v>0</v>
      </c>
      <c r="D54" s="277" t="s">
        <v>484</v>
      </c>
      <c r="E54" s="95">
        <v>0</v>
      </c>
      <c r="F54" s="95">
        <v>0</v>
      </c>
      <c r="G54" s="95">
        <v>0</v>
      </c>
      <c r="H54" s="95">
        <v>0</v>
      </c>
      <c r="I54" s="95">
        <v>0</v>
      </c>
      <c r="J54" s="95">
        <v>0</v>
      </c>
      <c r="K54" s="95">
        <v>0</v>
      </c>
      <c r="L54" s="95">
        <v>0</v>
      </c>
      <c r="M54" s="95">
        <v>0</v>
      </c>
      <c r="N54" s="95" t="s">
        <v>484</v>
      </c>
      <c r="O54" s="95" t="s">
        <v>484</v>
      </c>
      <c r="P54" s="95">
        <v>0</v>
      </c>
      <c r="Q54" s="95">
        <v>0</v>
      </c>
      <c r="R54" s="95" t="s">
        <v>484</v>
      </c>
      <c r="S54" s="95" t="s">
        <v>484</v>
      </c>
      <c r="T54" s="95">
        <v>0</v>
      </c>
      <c r="U54" s="95">
        <v>0</v>
      </c>
      <c r="V54" s="95">
        <v>0</v>
      </c>
      <c r="W54" s="95">
        <v>0</v>
      </c>
      <c r="X54" s="95">
        <v>0</v>
      </c>
      <c r="Y54" s="95">
        <v>0</v>
      </c>
      <c r="Z54" s="95" t="s">
        <v>484</v>
      </c>
      <c r="AA54" s="95" t="s">
        <v>484</v>
      </c>
      <c r="AB54" s="95">
        <v>0</v>
      </c>
      <c r="AC54" s="95">
        <v>0</v>
      </c>
      <c r="AD54" s="95" t="s">
        <v>484</v>
      </c>
      <c r="AE54" s="95" t="s">
        <v>484</v>
      </c>
      <c r="AF54" s="280">
        <f t="shared" si="2"/>
        <v>0</v>
      </c>
      <c r="AG54" s="95" t="s">
        <v>484</v>
      </c>
    </row>
    <row r="55" spans="1:33" x14ac:dyDescent="0.25">
      <c r="A55" s="274" t="s">
        <v>127</v>
      </c>
      <c r="B55" s="100" t="s">
        <v>121</v>
      </c>
      <c r="C55" s="98">
        <f t="shared" si="5"/>
        <v>0</v>
      </c>
      <c r="D55" s="277" t="s">
        <v>484</v>
      </c>
      <c r="E55" s="95">
        <v>0</v>
      </c>
      <c r="F55" s="95">
        <v>0</v>
      </c>
      <c r="G55" s="95">
        <v>0</v>
      </c>
      <c r="H55" s="95">
        <v>0</v>
      </c>
      <c r="I55" s="95">
        <v>0</v>
      </c>
      <c r="J55" s="95">
        <v>0</v>
      </c>
      <c r="K55" s="95">
        <v>0</v>
      </c>
      <c r="L55" s="95">
        <v>0</v>
      </c>
      <c r="M55" s="95">
        <v>0</v>
      </c>
      <c r="N55" s="95" t="s">
        <v>484</v>
      </c>
      <c r="O55" s="95" t="s">
        <v>484</v>
      </c>
      <c r="P55" s="95">
        <v>0</v>
      </c>
      <c r="Q55" s="95">
        <v>0</v>
      </c>
      <c r="R55" s="95" t="s">
        <v>484</v>
      </c>
      <c r="S55" s="95" t="s">
        <v>484</v>
      </c>
      <c r="T55" s="95">
        <v>0</v>
      </c>
      <c r="U55" s="95">
        <v>0</v>
      </c>
      <c r="V55" s="95">
        <v>0</v>
      </c>
      <c r="W55" s="95">
        <v>0</v>
      </c>
      <c r="X55" s="95">
        <v>0</v>
      </c>
      <c r="Y55" s="95">
        <v>0</v>
      </c>
      <c r="Z55" s="95" t="s">
        <v>484</v>
      </c>
      <c r="AA55" s="95" t="s">
        <v>484</v>
      </c>
      <c r="AB55" s="95">
        <v>0</v>
      </c>
      <c r="AC55" s="95">
        <v>0</v>
      </c>
      <c r="AD55" s="95" t="s">
        <v>484</v>
      </c>
      <c r="AE55" s="95" t="s">
        <v>484</v>
      </c>
      <c r="AF55" s="280">
        <f t="shared" si="2"/>
        <v>0</v>
      </c>
      <c r="AG55" s="95" t="s">
        <v>484</v>
      </c>
    </row>
    <row r="56" spans="1:33" x14ac:dyDescent="0.25">
      <c r="A56" s="274" t="s">
        <v>126</v>
      </c>
      <c r="B56" s="100" t="s">
        <v>120</v>
      </c>
      <c r="C56" s="98">
        <f t="shared" si="5"/>
        <v>0</v>
      </c>
      <c r="D56" s="277" t="s">
        <v>484</v>
      </c>
      <c r="E56" s="95">
        <v>0</v>
      </c>
      <c r="F56" s="95">
        <v>0</v>
      </c>
      <c r="G56" s="95">
        <v>0</v>
      </c>
      <c r="H56" s="95">
        <v>0</v>
      </c>
      <c r="I56" s="95">
        <v>0</v>
      </c>
      <c r="J56" s="95">
        <v>0</v>
      </c>
      <c r="K56" s="95">
        <v>0</v>
      </c>
      <c r="L56" s="95">
        <v>0</v>
      </c>
      <c r="M56" s="95">
        <v>0</v>
      </c>
      <c r="N56" s="95" t="s">
        <v>484</v>
      </c>
      <c r="O56" s="95" t="s">
        <v>484</v>
      </c>
      <c r="P56" s="95">
        <v>0</v>
      </c>
      <c r="Q56" s="95">
        <v>0</v>
      </c>
      <c r="R56" s="95" t="s">
        <v>484</v>
      </c>
      <c r="S56" s="95" t="s">
        <v>484</v>
      </c>
      <c r="T56" s="95">
        <v>0</v>
      </c>
      <c r="U56" s="95">
        <v>0</v>
      </c>
      <c r="V56" s="95">
        <v>0</v>
      </c>
      <c r="W56" s="95">
        <v>0</v>
      </c>
      <c r="X56" s="95">
        <v>0</v>
      </c>
      <c r="Y56" s="95">
        <v>0</v>
      </c>
      <c r="Z56" s="95" t="s">
        <v>484</v>
      </c>
      <c r="AA56" s="95" t="s">
        <v>484</v>
      </c>
      <c r="AB56" s="95">
        <v>0</v>
      </c>
      <c r="AC56" s="95">
        <v>0</v>
      </c>
      <c r="AD56" s="95" t="s">
        <v>484</v>
      </c>
      <c r="AE56" s="95" t="s">
        <v>484</v>
      </c>
      <c r="AF56" s="280">
        <f t="shared" si="2"/>
        <v>0</v>
      </c>
      <c r="AG56" s="95" t="s">
        <v>484</v>
      </c>
    </row>
    <row r="57" spans="1:33" x14ac:dyDescent="0.25">
      <c r="A57" s="274" t="s">
        <v>125</v>
      </c>
      <c r="B57" s="100" t="s">
        <v>498</v>
      </c>
      <c r="C57" s="98">
        <f t="shared" si="5"/>
        <v>0</v>
      </c>
      <c r="D57" s="277" t="s">
        <v>484</v>
      </c>
      <c r="E57" s="95">
        <v>0</v>
      </c>
      <c r="F57" s="95">
        <v>0</v>
      </c>
      <c r="G57" s="95">
        <v>0</v>
      </c>
      <c r="H57" s="95">
        <v>0</v>
      </c>
      <c r="I57" s="95">
        <v>0</v>
      </c>
      <c r="J57" s="95">
        <v>0</v>
      </c>
      <c r="K57" s="95">
        <v>0</v>
      </c>
      <c r="L57" s="95">
        <v>0</v>
      </c>
      <c r="M57" s="95">
        <v>0</v>
      </c>
      <c r="N57" s="95" t="s">
        <v>484</v>
      </c>
      <c r="O57" s="95" t="s">
        <v>484</v>
      </c>
      <c r="P57" s="95">
        <v>0</v>
      </c>
      <c r="Q57" s="95">
        <v>0</v>
      </c>
      <c r="R57" s="95" t="s">
        <v>484</v>
      </c>
      <c r="S57" s="95" t="s">
        <v>484</v>
      </c>
      <c r="T57" s="95">
        <v>0</v>
      </c>
      <c r="U57" s="95">
        <v>0</v>
      </c>
      <c r="V57" s="95">
        <v>0</v>
      </c>
      <c r="W57" s="95">
        <v>0</v>
      </c>
      <c r="X57" s="95">
        <v>0</v>
      </c>
      <c r="Y57" s="95">
        <v>0</v>
      </c>
      <c r="Z57" s="95" t="s">
        <v>484</v>
      </c>
      <c r="AA57" s="95" t="s">
        <v>484</v>
      </c>
      <c r="AB57" s="95">
        <v>0</v>
      </c>
      <c r="AC57" s="95">
        <v>0</v>
      </c>
      <c r="AD57" s="95" t="s">
        <v>484</v>
      </c>
      <c r="AE57" s="95" t="s">
        <v>484</v>
      </c>
      <c r="AF57" s="280">
        <f t="shared" si="2"/>
        <v>0</v>
      </c>
      <c r="AG57" s="95" t="s">
        <v>484</v>
      </c>
    </row>
    <row r="58" spans="1:33" ht="36.75" customHeight="1" x14ac:dyDescent="0.25">
      <c r="A58" s="273" t="s">
        <v>56</v>
      </c>
      <c r="B58" s="101" t="s">
        <v>227</v>
      </c>
      <c r="C58" s="98">
        <f t="shared" si="5"/>
        <v>0</v>
      </c>
      <c r="D58" s="277" t="s">
        <v>484</v>
      </c>
      <c r="E58" s="95">
        <v>0</v>
      </c>
      <c r="F58" s="95">
        <v>0</v>
      </c>
      <c r="G58" s="95">
        <v>0</v>
      </c>
      <c r="H58" s="95">
        <v>0</v>
      </c>
      <c r="I58" s="95">
        <v>0</v>
      </c>
      <c r="J58" s="95">
        <v>0</v>
      </c>
      <c r="K58" s="95">
        <v>0</v>
      </c>
      <c r="L58" s="95">
        <v>0</v>
      </c>
      <c r="M58" s="95">
        <v>0</v>
      </c>
      <c r="N58" s="95" t="s">
        <v>484</v>
      </c>
      <c r="O58" s="95" t="s">
        <v>484</v>
      </c>
      <c r="P58" s="95">
        <v>0</v>
      </c>
      <c r="Q58" s="95">
        <v>0</v>
      </c>
      <c r="R58" s="95" t="s">
        <v>484</v>
      </c>
      <c r="S58" s="95" t="s">
        <v>484</v>
      </c>
      <c r="T58" s="95">
        <v>0</v>
      </c>
      <c r="U58" s="95">
        <v>0</v>
      </c>
      <c r="V58" s="95">
        <v>0</v>
      </c>
      <c r="W58" s="95">
        <v>0</v>
      </c>
      <c r="X58" s="95">
        <v>0</v>
      </c>
      <c r="Y58" s="95">
        <v>0</v>
      </c>
      <c r="Z58" s="95" t="s">
        <v>484</v>
      </c>
      <c r="AA58" s="95" t="s">
        <v>484</v>
      </c>
      <c r="AB58" s="95">
        <v>0</v>
      </c>
      <c r="AC58" s="95">
        <v>0</v>
      </c>
      <c r="AD58" s="95" t="s">
        <v>484</v>
      </c>
      <c r="AE58" s="95" t="s">
        <v>484</v>
      </c>
      <c r="AF58" s="280">
        <f t="shared" si="2"/>
        <v>0</v>
      </c>
      <c r="AG58" s="95" t="s">
        <v>484</v>
      </c>
    </row>
    <row r="59" spans="1:33" x14ac:dyDescent="0.25">
      <c r="A59" s="273" t="s">
        <v>54</v>
      </c>
      <c r="B59" s="93" t="s">
        <v>124</v>
      </c>
      <c r="C59" s="98">
        <f t="shared" si="5"/>
        <v>0</v>
      </c>
      <c r="D59" s="277" t="s">
        <v>484</v>
      </c>
      <c r="E59" s="95">
        <v>0</v>
      </c>
      <c r="F59" s="95">
        <v>0</v>
      </c>
      <c r="G59" s="95">
        <v>0</v>
      </c>
      <c r="H59" s="95">
        <v>0</v>
      </c>
      <c r="I59" s="95">
        <v>0</v>
      </c>
      <c r="J59" s="95">
        <v>0</v>
      </c>
      <c r="K59" s="95">
        <v>0</v>
      </c>
      <c r="L59" s="95">
        <v>0</v>
      </c>
      <c r="M59" s="95">
        <v>0</v>
      </c>
      <c r="N59" s="95" t="s">
        <v>484</v>
      </c>
      <c r="O59" s="95" t="s">
        <v>484</v>
      </c>
      <c r="P59" s="95">
        <v>0</v>
      </c>
      <c r="Q59" s="95">
        <v>0</v>
      </c>
      <c r="R59" s="95" t="s">
        <v>484</v>
      </c>
      <c r="S59" s="95" t="s">
        <v>484</v>
      </c>
      <c r="T59" s="95">
        <v>0</v>
      </c>
      <c r="U59" s="95">
        <v>0</v>
      </c>
      <c r="V59" s="95">
        <v>0</v>
      </c>
      <c r="W59" s="95">
        <v>0</v>
      </c>
      <c r="X59" s="95">
        <v>0</v>
      </c>
      <c r="Y59" s="95">
        <v>0</v>
      </c>
      <c r="Z59" s="95" t="s">
        <v>484</v>
      </c>
      <c r="AA59" s="95" t="s">
        <v>484</v>
      </c>
      <c r="AB59" s="95">
        <v>0</v>
      </c>
      <c r="AC59" s="95">
        <v>0</v>
      </c>
      <c r="AD59" s="95" t="s">
        <v>484</v>
      </c>
      <c r="AE59" s="95" t="s">
        <v>484</v>
      </c>
      <c r="AF59" s="280">
        <f t="shared" si="2"/>
        <v>0</v>
      </c>
      <c r="AG59" s="95" t="s">
        <v>484</v>
      </c>
    </row>
    <row r="60" spans="1:33" x14ac:dyDescent="0.25">
      <c r="A60" s="274" t="s">
        <v>221</v>
      </c>
      <c r="B60" s="102" t="s">
        <v>144</v>
      </c>
      <c r="C60" s="98">
        <f t="shared" si="5"/>
        <v>0</v>
      </c>
      <c r="D60" s="277" t="s">
        <v>484</v>
      </c>
      <c r="E60" s="95">
        <v>0</v>
      </c>
      <c r="F60" s="95">
        <v>0</v>
      </c>
      <c r="G60" s="95">
        <v>0</v>
      </c>
      <c r="H60" s="95">
        <v>0</v>
      </c>
      <c r="I60" s="95">
        <v>0</v>
      </c>
      <c r="J60" s="95">
        <v>0</v>
      </c>
      <c r="K60" s="95">
        <v>0</v>
      </c>
      <c r="L60" s="95">
        <v>0</v>
      </c>
      <c r="M60" s="95">
        <v>0</v>
      </c>
      <c r="N60" s="95" t="s">
        <v>484</v>
      </c>
      <c r="O60" s="95" t="s">
        <v>484</v>
      </c>
      <c r="P60" s="95">
        <v>0</v>
      </c>
      <c r="Q60" s="95">
        <v>0</v>
      </c>
      <c r="R60" s="95" t="s">
        <v>484</v>
      </c>
      <c r="S60" s="95" t="s">
        <v>484</v>
      </c>
      <c r="T60" s="95">
        <v>0</v>
      </c>
      <c r="U60" s="95">
        <v>0</v>
      </c>
      <c r="V60" s="95">
        <v>0</v>
      </c>
      <c r="W60" s="95">
        <v>0</v>
      </c>
      <c r="X60" s="95">
        <v>0</v>
      </c>
      <c r="Y60" s="95">
        <v>0</v>
      </c>
      <c r="Z60" s="95" t="s">
        <v>484</v>
      </c>
      <c r="AA60" s="95" t="s">
        <v>484</v>
      </c>
      <c r="AB60" s="95">
        <v>0</v>
      </c>
      <c r="AC60" s="95">
        <v>0</v>
      </c>
      <c r="AD60" s="95" t="s">
        <v>484</v>
      </c>
      <c r="AE60" s="95" t="s">
        <v>484</v>
      </c>
      <c r="AF60" s="280">
        <f t="shared" si="2"/>
        <v>0</v>
      </c>
      <c r="AG60" s="95" t="s">
        <v>484</v>
      </c>
    </row>
    <row r="61" spans="1:33" x14ac:dyDescent="0.25">
      <c r="A61" s="274" t="s">
        <v>222</v>
      </c>
      <c r="B61" s="102" t="s">
        <v>142</v>
      </c>
      <c r="C61" s="98">
        <f t="shared" si="5"/>
        <v>0</v>
      </c>
      <c r="D61" s="277" t="s">
        <v>484</v>
      </c>
      <c r="E61" s="95">
        <v>0</v>
      </c>
      <c r="F61" s="95">
        <v>0</v>
      </c>
      <c r="G61" s="95">
        <v>0</v>
      </c>
      <c r="H61" s="95">
        <v>0</v>
      </c>
      <c r="I61" s="95">
        <v>0</v>
      </c>
      <c r="J61" s="95">
        <v>0</v>
      </c>
      <c r="K61" s="95">
        <v>0</v>
      </c>
      <c r="L61" s="95">
        <v>0</v>
      </c>
      <c r="M61" s="95">
        <v>0</v>
      </c>
      <c r="N61" s="95" t="s">
        <v>484</v>
      </c>
      <c r="O61" s="95" t="s">
        <v>484</v>
      </c>
      <c r="P61" s="95">
        <v>0</v>
      </c>
      <c r="Q61" s="95">
        <v>0</v>
      </c>
      <c r="R61" s="95" t="s">
        <v>484</v>
      </c>
      <c r="S61" s="95" t="s">
        <v>484</v>
      </c>
      <c r="T61" s="95">
        <v>0</v>
      </c>
      <c r="U61" s="95">
        <v>0</v>
      </c>
      <c r="V61" s="95">
        <v>0</v>
      </c>
      <c r="W61" s="95">
        <v>0</v>
      </c>
      <c r="X61" s="95">
        <v>0</v>
      </c>
      <c r="Y61" s="95">
        <v>0</v>
      </c>
      <c r="Z61" s="95" t="s">
        <v>484</v>
      </c>
      <c r="AA61" s="95" t="s">
        <v>484</v>
      </c>
      <c r="AB61" s="95">
        <v>0</v>
      </c>
      <c r="AC61" s="95">
        <v>0</v>
      </c>
      <c r="AD61" s="95" t="s">
        <v>484</v>
      </c>
      <c r="AE61" s="95" t="s">
        <v>484</v>
      </c>
      <c r="AF61" s="280">
        <f t="shared" si="2"/>
        <v>0</v>
      </c>
      <c r="AG61" s="95" t="s">
        <v>484</v>
      </c>
    </row>
    <row r="62" spans="1:33" x14ac:dyDescent="0.25">
      <c r="A62" s="274" t="s">
        <v>223</v>
      </c>
      <c r="B62" s="102" t="s">
        <v>140</v>
      </c>
      <c r="C62" s="98">
        <f t="shared" si="5"/>
        <v>0</v>
      </c>
      <c r="D62" s="277" t="s">
        <v>484</v>
      </c>
      <c r="E62" s="95">
        <v>0</v>
      </c>
      <c r="F62" s="95">
        <v>0</v>
      </c>
      <c r="G62" s="95">
        <v>0</v>
      </c>
      <c r="H62" s="95">
        <v>0</v>
      </c>
      <c r="I62" s="95">
        <v>0</v>
      </c>
      <c r="J62" s="95">
        <v>0</v>
      </c>
      <c r="K62" s="95">
        <v>0</v>
      </c>
      <c r="L62" s="95">
        <v>0</v>
      </c>
      <c r="M62" s="95">
        <v>0</v>
      </c>
      <c r="N62" s="95" t="s">
        <v>484</v>
      </c>
      <c r="O62" s="95" t="s">
        <v>484</v>
      </c>
      <c r="P62" s="95">
        <v>0</v>
      </c>
      <c r="Q62" s="95">
        <v>0</v>
      </c>
      <c r="R62" s="95" t="s">
        <v>484</v>
      </c>
      <c r="S62" s="95" t="s">
        <v>484</v>
      </c>
      <c r="T62" s="95">
        <v>0</v>
      </c>
      <c r="U62" s="95">
        <v>0</v>
      </c>
      <c r="V62" s="95">
        <v>0</v>
      </c>
      <c r="W62" s="95">
        <v>0</v>
      </c>
      <c r="X62" s="95">
        <v>0</v>
      </c>
      <c r="Y62" s="95">
        <v>0</v>
      </c>
      <c r="Z62" s="95" t="s">
        <v>484</v>
      </c>
      <c r="AA62" s="95" t="s">
        <v>484</v>
      </c>
      <c r="AB62" s="95">
        <v>0</v>
      </c>
      <c r="AC62" s="95">
        <v>0</v>
      </c>
      <c r="AD62" s="95" t="s">
        <v>484</v>
      </c>
      <c r="AE62" s="95" t="s">
        <v>484</v>
      </c>
      <c r="AF62" s="280">
        <f t="shared" si="2"/>
        <v>0</v>
      </c>
      <c r="AG62" s="95" t="s">
        <v>484</v>
      </c>
    </row>
    <row r="63" spans="1:33" x14ac:dyDescent="0.25">
      <c r="A63" s="274" t="s">
        <v>224</v>
      </c>
      <c r="B63" s="102" t="s">
        <v>226</v>
      </c>
      <c r="C63" s="98">
        <f t="shared" si="5"/>
        <v>0</v>
      </c>
      <c r="D63" s="277" t="s">
        <v>484</v>
      </c>
      <c r="E63" s="95">
        <v>0</v>
      </c>
      <c r="F63" s="95">
        <v>0</v>
      </c>
      <c r="G63" s="95">
        <v>0</v>
      </c>
      <c r="H63" s="95">
        <v>0</v>
      </c>
      <c r="I63" s="95">
        <v>0</v>
      </c>
      <c r="J63" s="95">
        <v>0</v>
      </c>
      <c r="K63" s="95">
        <v>0</v>
      </c>
      <c r="L63" s="95">
        <v>0</v>
      </c>
      <c r="M63" s="95">
        <v>0</v>
      </c>
      <c r="N63" s="95" t="s">
        <v>484</v>
      </c>
      <c r="O63" s="95" t="s">
        <v>484</v>
      </c>
      <c r="P63" s="95">
        <v>0</v>
      </c>
      <c r="Q63" s="95">
        <v>0</v>
      </c>
      <c r="R63" s="95" t="s">
        <v>484</v>
      </c>
      <c r="S63" s="95" t="s">
        <v>484</v>
      </c>
      <c r="T63" s="95">
        <v>0</v>
      </c>
      <c r="U63" s="95">
        <v>0</v>
      </c>
      <c r="V63" s="95">
        <v>0</v>
      </c>
      <c r="W63" s="95">
        <v>0</v>
      </c>
      <c r="X63" s="95">
        <v>0</v>
      </c>
      <c r="Y63" s="95">
        <v>0</v>
      </c>
      <c r="Z63" s="95" t="s">
        <v>484</v>
      </c>
      <c r="AA63" s="95" t="s">
        <v>484</v>
      </c>
      <c r="AB63" s="95">
        <v>0</v>
      </c>
      <c r="AC63" s="95">
        <v>0</v>
      </c>
      <c r="AD63" s="95" t="s">
        <v>484</v>
      </c>
      <c r="AE63" s="95" t="s">
        <v>484</v>
      </c>
      <c r="AF63" s="280">
        <f t="shared" si="2"/>
        <v>0</v>
      </c>
      <c r="AG63" s="95" t="s">
        <v>484</v>
      </c>
    </row>
    <row r="64" spans="1:33" x14ac:dyDescent="0.25">
      <c r="A64" s="274" t="s">
        <v>225</v>
      </c>
      <c r="B64" s="100" t="s">
        <v>498</v>
      </c>
      <c r="C64" s="98">
        <f t="shared" si="5"/>
        <v>0</v>
      </c>
      <c r="D64" s="277" t="s">
        <v>484</v>
      </c>
      <c r="E64" s="95">
        <v>0</v>
      </c>
      <c r="F64" s="95">
        <v>0</v>
      </c>
      <c r="G64" s="95">
        <v>0</v>
      </c>
      <c r="H64" s="95">
        <v>0</v>
      </c>
      <c r="I64" s="95">
        <v>0</v>
      </c>
      <c r="J64" s="95">
        <v>0</v>
      </c>
      <c r="K64" s="95">
        <v>0</v>
      </c>
      <c r="L64" s="95">
        <v>0</v>
      </c>
      <c r="M64" s="95">
        <v>0</v>
      </c>
      <c r="N64" s="95" t="s">
        <v>484</v>
      </c>
      <c r="O64" s="95" t="s">
        <v>484</v>
      </c>
      <c r="P64" s="95">
        <v>0</v>
      </c>
      <c r="Q64" s="95">
        <v>0</v>
      </c>
      <c r="R64" s="95" t="s">
        <v>484</v>
      </c>
      <c r="S64" s="95" t="s">
        <v>484</v>
      </c>
      <c r="T64" s="95">
        <v>0</v>
      </c>
      <c r="U64" s="95">
        <v>0</v>
      </c>
      <c r="V64" s="95">
        <v>0</v>
      </c>
      <c r="W64" s="95">
        <v>0</v>
      </c>
      <c r="X64" s="95">
        <v>0</v>
      </c>
      <c r="Y64" s="95">
        <v>0</v>
      </c>
      <c r="Z64" s="95" t="s">
        <v>484</v>
      </c>
      <c r="AA64" s="95" t="s">
        <v>484</v>
      </c>
      <c r="AB64" s="95">
        <v>0</v>
      </c>
      <c r="AC64" s="95">
        <v>0</v>
      </c>
      <c r="AD64" s="95" t="s">
        <v>484</v>
      </c>
      <c r="AE64" s="95" t="s">
        <v>484</v>
      </c>
      <c r="AF64" s="280">
        <f t="shared" si="2"/>
        <v>0</v>
      </c>
      <c r="AG64" s="95" t="s">
        <v>484</v>
      </c>
    </row>
    <row r="65" spans="1:33" x14ac:dyDescent="0.25">
      <c r="A65" s="275"/>
      <c r="B65" s="103"/>
      <c r="C65" s="176"/>
      <c r="D65" s="176"/>
      <c r="E65" s="176"/>
      <c r="F65" s="176"/>
      <c r="G65" s="176"/>
      <c r="H65" s="176"/>
      <c r="I65" s="176"/>
      <c r="J65" s="176"/>
      <c r="K65" s="176"/>
      <c r="L65" s="176"/>
      <c r="M65" s="176"/>
      <c r="N65" s="177"/>
      <c r="O65" s="177"/>
      <c r="P65" s="177"/>
      <c r="Q65" s="177"/>
      <c r="R65" s="177"/>
      <c r="S65" s="177"/>
      <c r="T65" s="177"/>
      <c r="U65" s="177"/>
      <c r="V65" s="177"/>
      <c r="W65" s="177"/>
      <c r="X65" s="177"/>
      <c r="Y65" s="177"/>
      <c r="Z65" s="177"/>
      <c r="AA65" s="177"/>
      <c r="AB65" s="177"/>
      <c r="AC65" s="177"/>
      <c r="AD65" s="177"/>
      <c r="AE65" s="177"/>
      <c r="AF65" s="177"/>
      <c r="AG65" s="178"/>
    </row>
    <row r="66" spans="1:33" ht="54" customHeight="1" x14ac:dyDescent="0.25">
      <c r="A66" s="79"/>
      <c r="B66" s="491"/>
      <c r="C66" s="491"/>
      <c r="D66" s="491"/>
      <c r="E66" s="491"/>
      <c r="F66" s="491"/>
      <c r="G66" s="491"/>
      <c r="H66" s="491"/>
      <c r="I66" s="491"/>
      <c r="J66" s="174"/>
      <c r="K66" s="174"/>
      <c r="L66" s="179"/>
      <c r="M66" s="179"/>
      <c r="N66" s="179"/>
      <c r="O66" s="179"/>
      <c r="P66" s="179"/>
      <c r="Q66" s="179"/>
      <c r="R66" s="179"/>
      <c r="S66" s="179"/>
      <c r="T66" s="179"/>
      <c r="U66" s="179"/>
      <c r="V66" s="179"/>
      <c r="W66" s="179"/>
      <c r="X66" s="179"/>
      <c r="Y66" s="179"/>
      <c r="Z66" s="179"/>
      <c r="AA66" s="179"/>
      <c r="AB66" s="179"/>
      <c r="AC66" s="179"/>
      <c r="AD66" s="179"/>
      <c r="AE66" s="179"/>
      <c r="AF66" s="179"/>
    </row>
    <row r="67" spans="1:33" x14ac:dyDescent="0.25">
      <c r="A67" s="79"/>
      <c r="B67" s="79"/>
      <c r="C67" s="40"/>
      <c r="D67" s="40"/>
      <c r="E67" s="40"/>
      <c r="F67" s="40"/>
      <c r="L67" s="40"/>
      <c r="M67" s="40"/>
      <c r="N67" s="40"/>
      <c r="O67" s="40"/>
      <c r="P67" s="40"/>
      <c r="Q67" s="40"/>
      <c r="R67" s="40"/>
      <c r="S67" s="40"/>
      <c r="T67" s="40"/>
      <c r="U67" s="40"/>
      <c r="V67" s="40"/>
      <c r="W67" s="40"/>
      <c r="X67" s="40"/>
      <c r="Y67" s="40"/>
      <c r="Z67" s="40"/>
      <c r="AA67" s="40"/>
      <c r="AB67" s="40"/>
      <c r="AC67" s="40"/>
      <c r="AD67" s="40"/>
      <c r="AE67" s="40"/>
      <c r="AF67" s="40"/>
    </row>
    <row r="68" spans="1:33" ht="50.25" customHeight="1" x14ac:dyDescent="0.25">
      <c r="A68" s="79"/>
      <c r="B68" s="492"/>
      <c r="C68" s="492"/>
      <c r="D68" s="492"/>
      <c r="E68" s="492"/>
      <c r="F68" s="492"/>
      <c r="G68" s="492"/>
      <c r="H68" s="492"/>
      <c r="I68" s="492"/>
      <c r="J68" s="180"/>
      <c r="K68" s="180"/>
      <c r="L68" s="40"/>
      <c r="M68" s="40"/>
      <c r="N68" s="40"/>
      <c r="O68" s="40"/>
      <c r="P68" s="40"/>
      <c r="Q68" s="40"/>
      <c r="R68" s="40"/>
      <c r="S68" s="40"/>
      <c r="T68" s="40"/>
      <c r="U68" s="40"/>
      <c r="V68" s="40"/>
      <c r="W68" s="40"/>
      <c r="X68" s="40"/>
      <c r="Y68" s="40"/>
      <c r="Z68" s="40"/>
      <c r="AA68" s="40"/>
      <c r="AB68" s="40"/>
      <c r="AC68" s="40"/>
      <c r="AD68" s="40"/>
      <c r="AE68" s="40"/>
      <c r="AF68" s="40"/>
    </row>
    <row r="69" spans="1:33" x14ac:dyDescent="0.25">
      <c r="A69" s="79"/>
      <c r="B69" s="79"/>
      <c r="C69" s="40"/>
      <c r="D69" s="40"/>
      <c r="E69" s="40"/>
      <c r="F69" s="40"/>
      <c r="L69" s="40"/>
      <c r="M69" s="40"/>
      <c r="N69" s="40"/>
      <c r="O69" s="40"/>
      <c r="P69" s="40"/>
      <c r="Q69" s="40"/>
      <c r="R69" s="40"/>
      <c r="S69" s="40"/>
      <c r="T69" s="40"/>
      <c r="U69" s="40"/>
      <c r="V69" s="40"/>
      <c r="W69" s="40"/>
      <c r="X69" s="40"/>
      <c r="Y69" s="40"/>
      <c r="Z69" s="40"/>
      <c r="AA69" s="40"/>
      <c r="AB69" s="40"/>
      <c r="AC69" s="40"/>
      <c r="AD69" s="40"/>
      <c r="AE69" s="40"/>
      <c r="AF69" s="40"/>
    </row>
    <row r="70" spans="1:33" ht="36.75" customHeight="1" x14ac:dyDescent="0.25">
      <c r="A70" s="79"/>
      <c r="B70" s="491"/>
      <c r="C70" s="491"/>
      <c r="D70" s="491"/>
      <c r="E70" s="491"/>
      <c r="F70" s="491"/>
      <c r="G70" s="491"/>
      <c r="H70" s="491"/>
      <c r="I70" s="491"/>
      <c r="J70" s="174"/>
      <c r="K70" s="174"/>
      <c r="L70" s="40"/>
      <c r="M70" s="40"/>
      <c r="N70" s="40"/>
      <c r="O70" s="40"/>
      <c r="P70" s="40"/>
      <c r="Q70" s="40"/>
      <c r="R70" s="40"/>
      <c r="S70" s="40"/>
      <c r="T70" s="40"/>
      <c r="U70" s="40"/>
      <c r="V70" s="40"/>
      <c r="W70" s="40"/>
      <c r="X70" s="40"/>
      <c r="Y70" s="40"/>
      <c r="Z70" s="40"/>
      <c r="AA70" s="40"/>
      <c r="AB70" s="40"/>
      <c r="AC70" s="40"/>
      <c r="AD70" s="40"/>
      <c r="AE70" s="40"/>
      <c r="AF70" s="40"/>
    </row>
    <row r="71" spans="1:33" x14ac:dyDescent="0.25">
      <c r="A71" s="79"/>
      <c r="B71" s="104"/>
      <c r="C71" s="41"/>
      <c r="D71" s="41"/>
      <c r="E71" s="41"/>
      <c r="F71" s="41"/>
      <c r="L71" s="40"/>
      <c r="M71" s="40"/>
      <c r="N71" s="181"/>
      <c r="O71" s="40"/>
      <c r="P71" s="40"/>
      <c r="Q71" s="40"/>
      <c r="R71" s="40"/>
      <c r="S71" s="40"/>
      <c r="T71" s="40"/>
      <c r="U71" s="40"/>
      <c r="V71" s="40"/>
      <c r="W71" s="40"/>
      <c r="X71" s="40"/>
      <c r="Y71" s="40"/>
      <c r="Z71" s="40"/>
      <c r="AA71" s="40"/>
      <c r="AB71" s="40"/>
      <c r="AC71" s="40"/>
      <c r="AD71" s="40"/>
      <c r="AE71" s="40"/>
      <c r="AF71" s="40"/>
    </row>
    <row r="72" spans="1:33" ht="51" customHeight="1" x14ac:dyDescent="0.25">
      <c r="A72" s="79"/>
      <c r="B72" s="491"/>
      <c r="C72" s="491"/>
      <c r="D72" s="491"/>
      <c r="E72" s="491"/>
      <c r="F72" s="491"/>
      <c r="G72" s="491"/>
      <c r="H72" s="491"/>
      <c r="I72" s="491"/>
      <c r="J72" s="174"/>
      <c r="K72" s="174"/>
      <c r="L72" s="40"/>
      <c r="M72" s="40"/>
      <c r="N72" s="181"/>
      <c r="O72" s="40"/>
      <c r="P72" s="40"/>
      <c r="Q72" s="40"/>
      <c r="R72" s="40"/>
      <c r="S72" s="40"/>
      <c r="T72" s="40"/>
      <c r="U72" s="40"/>
      <c r="V72" s="40"/>
      <c r="W72" s="40"/>
      <c r="X72" s="40"/>
      <c r="Y72" s="40"/>
      <c r="Z72" s="40"/>
      <c r="AA72" s="40"/>
      <c r="AB72" s="40"/>
      <c r="AC72" s="40"/>
      <c r="AD72" s="40"/>
      <c r="AE72" s="40"/>
      <c r="AF72" s="40"/>
    </row>
    <row r="73" spans="1:33" ht="32.25" customHeight="1" x14ac:dyDescent="0.25">
      <c r="A73" s="79"/>
      <c r="B73" s="492"/>
      <c r="C73" s="492"/>
      <c r="D73" s="492"/>
      <c r="E73" s="492"/>
      <c r="F73" s="492"/>
      <c r="G73" s="492"/>
      <c r="H73" s="492"/>
      <c r="I73" s="492"/>
      <c r="J73" s="180"/>
      <c r="K73" s="180"/>
      <c r="L73" s="40"/>
      <c r="M73" s="40"/>
      <c r="N73" s="40"/>
      <c r="O73" s="40"/>
      <c r="P73" s="40"/>
      <c r="Q73" s="40"/>
      <c r="R73" s="40"/>
      <c r="S73" s="40"/>
      <c r="T73" s="40"/>
      <c r="U73" s="40"/>
      <c r="V73" s="40"/>
      <c r="W73" s="40"/>
      <c r="X73" s="40"/>
      <c r="Y73" s="40"/>
      <c r="Z73" s="40"/>
      <c r="AA73" s="40"/>
      <c r="AB73" s="40"/>
      <c r="AC73" s="40"/>
      <c r="AD73" s="40"/>
      <c r="AE73" s="40"/>
      <c r="AF73" s="40"/>
    </row>
    <row r="74" spans="1:33" ht="51.75" customHeight="1" x14ac:dyDescent="0.25">
      <c r="A74" s="79"/>
      <c r="B74" s="491"/>
      <c r="C74" s="491"/>
      <c r="D74" s="491"/>
      <c r="E74" s="491"/>
      <c r="F74" s="491"/>
      <c r="G74" s="491"/>
      <c r="H74" s="491"/>
      <c r="I74" s="491"/>
      <c r="J74" s="174"/>
      <c r="K74" s="174"/>
      <c r="L74" s="40"/>
      <c r="M74" s="40"/>
      <c r="N74" s="40"/>
      <c r="O74" s="40"/>
      <c r="P74" s="40"/>
      <c r="Q74" s="40"/>
      <c r="R74" s="40"/>
      <c r="S74" s="40"/>
      <c r="T74" s="40"/>
      <c r="U74" s="40"/>
      <c r="V74" s="40"/>
      <c r="W74" s="40"/>
      <c r="X74" s="40"/>
      <c r="Y74" s="40"/>
      <c r="Z74" s="40"/>
      <c r="AA74" s="40"/>
      <c r="AB74" s="40"/>
      <c r="AC74" s="40"/>
      <c r="AD74" s="40"/>
      <c r="AE74" s="40"/>
      <c r="AF74" s="40"/>
    </row>
    <row r="75" spans="1:33" ht="21.75" customHeight="1" x14ac:dyDescent="0.25">
      <c r="A75" s="79"/>
      <c r="B75" s="489"/>
      <c r="C75" s="489"/>
      <c r="D75" s="489"/>
      <c r="E75" s="489"/>
      <c r="F75" s="489"/>
      <c r="G75" s="489"/>
      <c r="H75" s="489"/>
      <c r="I75" s="489"/>
      <c r="J75" s="182"/>
      <c r="K75" s="182"/>
      <c r="L75" s="183"/>
      <c r="M75" s="183"/>
      <c r="N75" s="40"/>
      <c r="O75" s="40"/>
      <c r="P75" s="40"/>
      <c r="Q75" s="40"/>
      <c r="R75" s="40"/>
      <c r="S75" s="40"/>
      <c r="T75" s="40"/>
      <c r="U75" s="40"/>
      <c r="V75" s="40"/>
      <c r="W75" s="40"/>
      <c r="X75" s="40"/>
      <c r="Y75" s="40"/>
      <c r="Z75" s="40"/>
      <c r="AA75" s="40"/>
      <c r="AB75" s="40"/>
      <c r="AC75" s="40"/>
      <c r="AD75" s="40"/>
      <c r="AE75" s="40"/>
      <c r="AF75" s="40"/>
    </row>
    <row r="76" spans="1:33" ht="23.25" customHeight="1" x14ac:dyDescent="0.25">
      <c r="A76" s="79"/>
      <c r="B76" s="105"/>
      <c r="C76" s="183"/>
      <c r="D76" s="183"/>
      <c r="E76" s="183"/>
      <c r="F76" s="183"/>
      <c r="L76" s="40"/>
      <c r="M76" s="40"/>
      <c r="N76" s="40"/>
      <c r="O76" s="40"/>
      <c r="P76" s="40"/>
      <c r="Q76" s="40"/>
      <c r="R76" s="40"/>
      <c r="S76" s="40"/>
      <c r="T76" s="40"/>
      <c r="U76" s="40"/>
      <c r="V76" s="40"/>
      <c r="W76" s="40"/>
      <c r="X76" s="40"/>
      <c r="Y76" s="40"/>
      <c r="Z76" s="40"/>
      <c r="AA76" s="40"/>
      <c r="AB76" s="40"/>
      <c r="AC76" s="40"/>
      <c r="AD76" s="40"/>
      <c r="AE76" s="40"/>
      <c r="AF76" s="40"/>
    </row>
    <row r="77" spans="1:33" ht="18.75" customHeight="1" x14ac:dyDescent="0.25">
      <c r="A77" s="79"/>
      <c r="B77" s="490"/>
      <c r="C77" s="490"/>
      <c r="D77" s="490"/>
      <c r="E77" s="490"/>
      <c r="F77" s="490"/>
      <c r="G77" s="490"/>
      <c r="H77" s="490"/>
      <c r="I77" s="490"/>
      <c r="J77" s="184"/>
      <c r="K77" s="184"/>
      <c r="L77" s="40"/>
      <c r="M77" s="40"/>
      <c r="N77" s="40"/>
      <c r="O77" s="40"/>
      <c r="P77" s="40"/>
      <c r="Q77" s="40"/>
      <c r="R77" s="40"/>
      <c r="S77" s="40"/>
      <c r="T77" s="40"/>
      <c r="U77" s="40"/>
      <c r="V77" s="40"/>
      <c r="W77" s="40"/>
      <c r="X77" s="40"/>
      <c r="Y77" s="40"/>
      <c r="Z77" s="40"/>
      <c r="AA77" s="40"/>
      <c r="AB77" s="40"/>
      <c r="AC77" s="40"/>
      <c r="AD77" s="40"/>
      <c r="AE77" s="40"/>
      <c r="AF77" s="40"/>
    </row>
    <row r="78" spans="1:33" x14ac:dyDescent="0.25">
      <c r="A78" s="79"/>
      <c r="B78" s="79"/>
      <c r="C78" s="40"/>
      <c r="D78" s="40"/>
      <c r="E78" s="40"/>
      <c r="F78" s="40"/>
      <c r="L78" s="40"/>
      <c r="M78" s="40"/>
      <c r="N78" s="40"/>
      <c r="O78" s="40"/>
      <c r="P78" s="40"/>
      <c r="Q78" s="40"/>
      <c r="R78" s="40"/>
      <c r="S78" s="40"/>
      <c r="T78" s="40"/>
      <c r="U78" s="40"/>
      <c r="V78" s="40"/>
      <c r="W78" s="40"/>
      <c r="X78" s="40"/>
      <c r="Y78" s="40"/>
      <c r="Z78" s="40"/>
      <c r="AA78" s="40"/>
      <c r="AB78" s="40"/>
      <c r="AC78" s="40"/>
      <c r="AD78" s="40"/>
      <c r="AE78" s="40"/>
      <c r="AF78" s="40"/>
    </row>
    <row r="79" spans="1:33" x14ac:dyDescent="0.25">
      <c r="A79" s="79"/>
      <c r="B79" s="79"/>
      <c r="C79" s="40"/>
      <c r="D79" s="40"/>
      <c r="E79" s="40"/>
      <c r="F79" s="40"/>
      <c r="L79" s="40"/>
      <c r="M79" s="40"/>
      <c r="N79" s="40"/>
      <c r="O79" s="40"/>
      <c r="P79" s="40"/>
      <c r="Q79" s="40"/>
      <c r="R79" s="40"/>
      <c r="S79" s="40"/>
      <c r="T79" s="40"/>
      <c r="U79" s="40"/>
      <c r="V79" s="40"/>
      <c r="W79" s="40"/>
      <c r="X79" s="40"/>
      <c r="Y79" s="40"/>
      <c r="Z79" s="40"/>
      <c r="AA79" s="40"/>
      <c r="AB79" s="40"/>
      <c r="AC79" s="40"/>
      <c r="AD79" s="40"/>
      <c r="AE79" s="40"/>
      <c r="AF79" s="40"/>
    </row>
    <row r="80" spans="1:33" x14ac:dyDescent="0.25">
      <c r="G80" s="175"/>
      <c r="H80" s="175"/>
      <c r="I80" s="175"/>
      <c r="J80" s="175"/>
      <c r="K80" s="175"/>
    </row>
    <row r="81" spans="7:11" x14ac:dyDescent="0.25">
      <c r="G81" s="175"/>
      <c r="H81" s="175"/>
      <c r="I81" s="175"/>
      <c r="J81" s="175"/>
      <c r="K81" s="175"/>
    </row>
    <row r="82" spans="7:11" x14ac:dyDescent="0.25">
      <c r="G82" s="175"/>
      <c r="H82" s="175"/>
      <c r="I82" s="175"/>
      <c r="J82" s="175"/>
      <c r="K82" s="175"/>
    </row>
    <row r="83" spans="7:11" x14ac:dyDescent="0.25">
      <c r="G83" s="175"/>
      <c r="H83" s="175"/>
      <c r="I83" s="175"/>
      <c r="J83" s="175"/>
      <c r="K83" s="175"/>
    </row>
    <row r="84" spans="7:11" x14ac:dyDescent="0.25">
      <c r="G84" s="175"/>
      <c r="H84" s="175"/>
      <c r="I84" s="175"/>
      <c r="J84" s="175"/>
      <c r="K84" s="175"/>
    </row>
    <row r="85" spans="7:11" x14ac:dyDescent="0.25">
      <c r="G85" s="175"/>
      <c r="H85" s="175"/>
      <c r="I85" s="175"/>
      <c r="J85" s="175"/>
      <c r="K85" s="175"/>
    </row>
    <row r="86" spans="7:11" x14ac:dyDescent="0.25">
      <c r="G86" s="175"/>
      <c r="H86" s="175"/>
      <c r="I86" s="175"/>
      <c r="J86" s="175"/>
      <c r="K86" s="175"/>
    </row>
    <row r="87" spans="7:11" x14ac:dyDescent="0.25">
      <c r="G87" s="175"/>
      <c r="H87" s="175"/>
      <c r="I87" s="175"/>
      <c r="J87" s="175"/>
      <c r="K87" s="175"/>
    </row>
    <row r="88" spans="7:11" x14ac:dyDescent="0.25">
      <c r="G88" s="175"/>
      <c r="H88" s="175"/>
      <c r="I88" s="175"/>
      <c r="J88" s="175"/>
      <c r="K88" s="175"/>
    </row>
    <row r="89" spans="7:11" x14ac:dyDescent="0.25">
      <c r="G89" s="175"/>
      <c r="H89" s="175"/>
      <c r="I89" s="175"/>
      <c r="J89" s="175"/>
      <c r="K89" s="175"/>
    </row>
    <row r="90" spans="7:11" x14ac:dyDescent="0.25">
      <c r="G90" s="175"/>
      <c r="H90" s="175"/>
      <c r="I90" s="175"/>
      <c r="J90" s="175"/>
      <c r="K90" s="175"/>
    </row>
    <row r="91" spans="7:11" x14ac:dyDescent="0.25">
      <c r="G91" s="175"/>
      <c r="H91" s="175"/>
      <c r="I91" s="175"/>
      <c r="J91" s="175"/>
      <c r="K91" s="175"/>
    </row>
    <row r="92" spans="7:11" x14ac:dyDescent="0.25">
      <c r="G92" s="175"/>
      <c r="H92" s="175"/>
      <c r="I92" s="175"/>
      <c r="J92" s="175"/>
      <c r="K92" s="175"/>
    </row>
  </sheetData>
  <mergeCells count="42">
    <mergeCell ref="Z21:AA21"/>
    <mergeCell ref="P20:S20"/>
    <mergeCell ref="T20:W20"/>
    <mergeCell ref="X20:AA20"/>
    <mergeCell ref="AB20:AE20"/>
    <mergeCell ref="AB21:AC21"/>
    <mergeCell ref="AD21:AE21"/>
    <mergeCell ref="P21:Q21"/>
    <mergeCell ref="R21:S21"/>
    <mergeCell ref="T21:U21"/>
    <mergeCell ref="V21:W21"/>
    <mergeCell ref="X21:Y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X27"/>
  <sheetViews>
    <sheetView zoomScale="55" zoomScaleNormal="55" zoomScaleSheetLayoutView="85" workbookViewId="0">
      <selection activeCell="R26" sqref="R26"/>
    </sheetView>
  </sheetViews>
  <sheetFormatPr defaultRowHeight="15" x14ac:dyDescent="0.25"/>
  <cols>
    <col min="1" max="1" width="6.140625" style="42" customWidth="1"/>
    <col min="2" max="2" width="40.140625" style="42" customWidth="1"/>
    <col min="3" max="3" width="22.28515625" style="42" customWidth="1"/>
    <col min="4" max="4" width="23.140625" style="42" customWidth="1"/>
    <col min="5" max="5" width="16.85546875" style="42" customWidth="1"/>
    <col min="6" max="6" width="17.140625" style="42" customWidth="1"/>
    <col min="7" max="7" width="6.85546875" style="42" bestFit="1" customWidth="1"/>
    <col min="8" max="10" width="4.140625" style="42" bestFit="1" customWidth="1"/>
    <col min="11" max="12" width="6.85546875" style="42" bestFit="1" customWidth="1"/>
    <col min="13" max="13" width="6.140625" style="42" bestFit="1" customWidth="1"/>
    <col min="14" max="14" width="4.140625" style="42" bestFit="1" customWidth="1"/>
    <col min="15" max="15" width="12.7109375" style="42" customWidth="1"/>
    <col min="16" max="16" width="13.140625" style="42" customWidth="1"/>
    <col min="17" max="17" width="19.5703125" style="42" customWidth="1"/>
    <col min="18" max="18" width="14.85546875" style="42" customWidth="1"/>
    <col min="19" max="19" width="16.5703125" style="42" customWidth="1"/>
    <col min="20" max="20" width="17" style="42" customWidth="1"/>
    <col min="21" max="22" width="9.7109375" style="42" customWidth="1"/>
    <col min="23" max="23" width="7.7109375" style="42" customWidth="1"/>
    <col min="24" max="24" width="8.42578125" style="42" customWidth="1"/>
    <col min="25" max="25" width="10.7109375" style="42" customWidth="1"/>
    <col min="26" max="26" width="11.85546875" style="42" customWidth="1"/>
    <col min="27" max="27" width="13.5703125" style="42" customWidth="1"/>
    <col min="28" max="28" width="5.85546875" style="42" customWidth="1"/>
    <col min="29" max="30" width="10.7109375" style="42" customWidth="1"/>
    <col min="31" max="31" width="12.28515625" style="42" customWidth="1"/>
    <col min="32" max="32" width="11.85546875" style="42" customWidth="1"/>
    <col min="33" max="33" width="15.85546875" style="42" customWidth="1"/>
    <col min="34" max="34" width="7.140625" style="42" customWidth="1"/>
    <col min="35" max="35" width="6.85546875" style="42" bestFit="1" customWidth="1"/>
    <col min="36" max="37" width="9.7109375" style="42" customWidth="1"/>
    <col min="38" max="38" width="11.7109375" style="42" customWidth="1"/>
    <col min="39" max="39" width="15.42578125" style="42" customWidth="1"/>
    <col min="40" max="40" width="12.28515625" style="42" customWidth="1"/>
    <col min="41" max="41" width="9.7109375" style="42" customWidth="1"/>
    <col min="42" max="42" width="6" style="42" bestFit="1" customWidth="1"/>
    <col min="43" max="43" width="7.7109375" style="42" bestFit="1" customWidth="1"/>
    <col min="44" max="44" width="12.42578125" style="42" customWidth="1"/>
    <col min="45" max="45" width="6.5703125" style="42" bestFit="1" customWidth="1"/>
    <col min="46" max="46" width="15.42578125" style="42" customWidth="1"/>
    <col min="47" max="47" width="13.28515625" style="42" customWidth="1"/>
    <col min="48" max="48" width="16.5703125" style="42" customWidth="1"/>
    <col min="49" max="49" width="10.7109375" style="42" customWidth="1"/>
    <col min="50" max="50" width="15.7109375" style="42" customWidth="1"/>
    <col min="51" max="16384" width="9.140625" style="42"/>
  </cols>
  <sheetData>
    <row r="1" spans="1:50" s="146" customFormat="1" ht="18.75" x14ac:dyDescent="0.25">
      <c r="AX1" s="4" t="s">
        <v>67</v>
      </c>
    </row>
    <row r="2" spans="1:50" s="146" customFormat="1" ht="18.75" x14ac:dyDescent="0.3">
      <c r="AX2" s="1" t="s">
        <v>9</v>
      </c>
    </row>
    <row r="3" spans="1:50" s="146" customFormat="1" ht="18.75" x14ac:dyDescent="0.3">
      <c r="AX3" s="1" t="s">
        <v>66</v>
      </c>
    </row>
    <row r="4" spans="1:50" s="146" customFormat="1" ht="18.75" x14ac:dyDescent="0.3">
      <c r="AX4" s="1"/>
    </row>
    <row r="5" spans="1:50" ht="18.75" customHeight="1" x14ac:dyDescent="0.25">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c r="AW5" s="313"/>
      <c r="AX5" s="313"/>
    </row>
    <row r="6" spans="1:50" ht="18.75" x14ac:dyDescent="0.3">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
    </row>
    <row r="7" spans="1:50" ht="18.75" x14ac:dyDescent="0.25">
      <c r="A7" s="306" t="s">
        <v>8</v>
      </c>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6"/>
      <c r="AR7" s="306"/>
      <c r="AS7" s="306"/>
      <c r="AT7" s="306"/>
      <c r="AU7" s="306"/>
      <c r="AV7" s="306"/>
      <c r="AW7" s="306"/>
      <c r="AX7" s="306"/>
    </row>
    <row r="8" spans="1:50" ht="18.75" x14ac:dyDescent="0.25">
      <c r="A8" s="306"/>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c r="AD8" s="306"/>
      <c r="AE8" s="306"/>
      <c r="AF8" s="306"/>
      <c r="AG8" s="306"/>
      <c r="AH8" s="306"/>
      <c r="AI8" s="306"/>
      <c r="AJ8" s="306"/>
      <c r="AK8" s="306"/>
      <c r="AL8" s="306"/>
      <c r="AM8" s="306"/>
      <c r="AN8" s="306"/>
      <c r="AO8" s="306"/>
      <c r="AP8" s="306"/>
      <c r="AQ8" s="306"/>
      <c r="AR8" s="306"/>
      <c r="AS8" s="306"/>
      <c r="AT8" s="306"/>
      <c r="AU8" s="306"/>
      <c r="AV8" s="306"/>
      <c r="AW8" s="306"/>
      <c r="AX8" s="306"/>
    </row>
    <row r="9" spans="1:50" ht="15.75" x14ac:dyDescent="0.25">
      <c r="A9" s="307" t="str">
        <f>'1. паспорт местоположение'!A9:C9</f>
        <v>Акционерное общество "Оборонэнерго" Филиал "Северо-Кавказский"</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c r="AS9" s="307"/>
      <c r="AT9" s="307"/>
      <c r="AU9" s="307"/>
      <c r="AV9" s="307"/>
      <c r="AW9" s="307"/>
      <c r="AX9" s="307"/>
    </row>
    <row r="10" spans="1:50" ht="15.75" x14ac:dyDescent="0.25">
      <c r="A10" s="303" t="s">
        <v>7</v>
      </c>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c r="AS10" s="303"/>
      <c r="AT10" s="303"/>
      <c r="AU10" s="303"/>
      <c r="AV10" s="303"/>
      <c r="AW10" s="303"/>
      <c r="AX10" s="303"/>
    </row>
    <row r="11" spans="1:50" ht="18.75" x14ac:dyDescent="0.25">
      <c r="A11" s="306"/>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c r="AH11" s="306"/>
      <c r="AI11" s="306"/>
      <c r="AJ11" s="306"/>
      <c r="AK11" s="306"/>
      <c r="AL11" s="306"/>
      <c r="AM11" s="306"/>
      <c r="AN11" s="306"/>
      <c r="AO11" s="306"/>
      <c r="AP11" s="306"/>
      <c r="AQ11" s="306"/>
      <c r="AR11" s="306"/>
      <c r="AS11" s="306"/>
      <c r="AT11" s="306"/>
      <c r="AU11" s="306"/>
      <c r="AV11" s="306"/>
      <c r="AW11" s="306"/>
      <c r="AX11" s="306"/>
    </row>
    <row r="12" spans="1:50" ht="15.75" x14ac:dyDescent="0.25">
      <c r="A12" s="307" t="str">
        <f>'1. паспорт местоположение'!A12:C12</f>
        <v>O/СКФ/30/03/0011</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c r="AS12" s="307"/>
      <c r="AT12" s="307"/>
      <c r="AU12" s="307"/>
      <c r="AV12" s="307"/>
      <c r="AW12" s="307"/>
      <c r="AX12" s="307"/>
    </row>
    <row r="13" spans="1:50" ht="15.75" x14ac:dyDescent="0.25">
      <c r="A13" s="303" t="s">
        <v>6</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c r="AS13" s="303"/>
      <c r="AT13" s="303"/>
      <c r="AU13" s="303"/>
      <c r="AV13" s="303"/>
      <c r="AW13" s="303"/>
      <c r="AX13" s="303"/>
    </row>
    <row r="14" spans="1:50" ht="18.75"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c r="AW14" s="312"/>
      <c r="AX14" s="312"/>
    </row>
    <row r="15" spans="1:50" ht="15.75" x14ac:dyDescent="0.25">
      <c r="A15" s="307" t="str">
        <f>'1. паспорт местоположение'!A15:C15</f>
        <v>Приобретение автомобиля повышенной проходимости (многоместный микроавтобус) "4х4" 2 шт.</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c r="AW15" s="307"/>
      <c r="AX15" s="307"/>
    </row>
    <row r="16" spans="1:50" ht="15.75" x14ac:dyDescent="0.25">
      <c r="A16" s="303" t="s">
        <v>5</v>
      </c>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row>
    <row r="17" spans="1:50"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c r="AW17" s="383"/>
      <c r="AX17" s="383"/>
    </row>
    <row r="18" spans="1:50" ht="14.25" customHeight="1"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c r="AW18" s="383"/>
      <c r="AX18" s="383"/>
    </row>
    <row r="19" spans="1:50"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c r="AW19" s="383"/>
      <c r="AX19" s="383"/>
    </row>
    <row r="20" spans="1:50" s="173" customFormat="1"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c r="AW20" s="384"/>
      <c r="AX20" s="384"/>
    </row>
    <row r="21" spans="1:50" s="173" customFormat="1" x14ac:dyDescent="0.25">
      <c r="A21" s="496" t="s">
        <v>451</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c r="AW21" s="496"/>
      <c r="AX21" s="496"/>
    </row>
    <row r="22" spans="1:50" s="173" customFormat="1" ht="87.75" customHeight="1" x14ac:dyDescent="0.25">
      <c r="A22" s="497" t="s">
        <v>50</v>
      </c>
      <c r="B22" s="500" t="s">
        <v>473</v>
      </c>
      <c r="C22" s="500" t="s">
        <v>474</v>
      </c>
      <c r="D22" s="500" t="s">
        <v>471</v>
      </c>
      <c r="E22" s="497" t="s">
        <v>49</v>
      </c>
      <c r="F22" s="497" t="s">
        <v>48</v>
      </c>
      <c r="G22" s="503" t="s">
        <v>461</v>
      </c>
      <c r="H22" s="504"/>
      <c r="I22" s="504"/>
      <c r="J22" s="504"/>
      <c r="K22" s="504"/>
      <c r="L22" s="504"/>
      <c r="M22" s="504"/>
      <c r="N22" s="505"/>
      <c r="O22" s="506" t="s">
        <v>47</v>
      </c>
      <c r="P22" s="497" t="s">
        <v>46</v>
      </c>
      <c r="Q22" s="497" t="s">
        <v>45</v>
      </c>
      <c r="R22" s="495" t="s">
        <v>234</v>
      </c>
      <c r="S22" s="495" t="s">
        <v>44</v>
      </c>
      <c r="T22" s="495" t="s">
        <v>43</v>
      </c>
      <c r="U22" s="495" t="s">
        <v>42</v>
      </c>
      <c r="V22" s="495"/>
      <c r="W22" s="512" t="s">
        <v>41</v>
      </c>
      <c r="X22" s="512" t="s">
        <v>40</v>
      </c>
      <c r="Y22" s="521" t="s">
        <v>39</v>
      </c>
      <c r="Z22" s="521" t="s">
        <v>38</v>
      </c>
      <c r="AA22" s="522" t="s">
        <v>37</v>
      </c>
      <c r="AB22" s="521" t="s">
        <v>36</v>
      </c>
      <c r="AC22" s="509" t="s">
        <v>35</v>
      </c>
      <c r="AD22" s="509" t="s">
        <v>34</v>
      </c>
      <c r="AE22" s="509" t="s">
        <v>33</v>
      </c>
      <c r="AF22" s="509" t="s">
        <v>32</v>
      </c>
      <c r="AG22" s="497" t="s">
        <v>31</v>
      </c>
      <c r="AH22" s="495" t="s">
        <v>30</v>
      </c>
      <c r="AI22" s="495"/>
      <c r="AJ22" s="495"/>
      <c r="AK22" s="495"/>
      <c r="AL22" s="495"/>
      <c r="AM22" s="495"/>
      <c r="AN22" s="495" t="s">
        <v>29</v>
      </c>
      <c r="AO22" s="495"/>
      <c r="AP22" s="495"/>
      <c r="AQ22" s="495"/>
      <c r="AR22" s="495" t="s">
        <v>28</v>
      </c>
      <c r="AS22" s="495"/>
      <c r="AT22" s="495" t="s">
        <v>27</v>
      </c>
      <c r="AU22" s="495" t="s">
        <v>26</v>
      </c>
      <c r="AV22" s="495" t="s">
        <v>25</v>
      </c>
      <c r="AW22" s="495" t="s">
        <v>24</v>
      </c>
      <c r="AX22" s="515" t="s">
        <v>23</v>
      </c>
    </row>
    <row r="23" spans="1:50" s="173" customFormat="1" ht="87" customHeight="1" x14ac:dyDescent="0.25">
      <c r="A23" s="498"/>
      <c r="B23" s="501"/>
      <c r="C23" s="501"/>
      <c r="D23" s="501"/>
      <c r="E23" s="498"/>
      <c r="F23" s="498"/>
      <c r="G23" s="509" t="s">
        <v>22</v>
      </c>
      <c r="H23" s="517" t="s">
        <v>123</v>
      </c>
      <c r="I23" s="517" t="s">
        <v>122</v>
      </c>
      <c r="J23" s="517" t="s">
        <v>121</v>
      </c>
      <c r="K23" s="519" t="s">
        <v>372</v>
      </c>
      <c r="L23" s="519" t="s">
        <v>373</v>
      </c>
      <c r="M23" s="519" t="s">
        <v>374</v>
      </c>
      <c r="N23" s="517" t="s">
        <v>75</v>
      </c>
      <c r="O23" s="507"/>
      <c r="P23" s="498"/>
      <c r="Q23" s="498"/>
      <c r="R23" s="495"/>
      <c r="S23" s="495"/>
      <c r="T23" s="495"/>
      <c r="U23" s="513" t="s">
        <v>2</v>
      </c>
      <c r="V23" s="513" t="s">
        <v>10</v>
      </c>
      <c r="W23" s="512"/>
      <c r="X23" s="512"/>
      <c r="Y23" s="495"/>
      <c r="Z23" s="495"/>
      <c r="AA23" s="498"/>
      <c r="AB23" s="495"/>
      <c r="AC23" s="510"/>
      <c r="AD23" s="510"/>
      <c r="AE23" s="510"/>
      <c r="AF23" s="510"/>
      <c r="AG23" s="498"/>
      <c r="AH23" s="495" t="s">
        <v>21</v>
      </c>
      <c r="AI23" s="495"/>
      <c r="AJ23" s="495" t="s">
        <v>20</v>
      </c>
      <c r="AK23" s="495"/>
      <c r="AL23" s="497" t="s">
        <v>19</v>
      </c>
      <c r="AM23" s="497" t="s">
        <v>18</v>
      </c>
      <c r="AN23" s="497" t="s">
        <v>17</v>
      </c>
      <c r="AO23" s="497" t="s">
        <v>16</v>
      </c>
      <c r="AP23" s="497" t="s">
        <v>15</v>
      </c>
      <c r="AQ23" s="497" t="s">
        <v>14</v>
      </c>
      <c r="AR23" s="497" t="s">
        <v>13</v>
      </c>
      <c r="AS23" s="493" t="s">
        <v>10</v>
      </c>
      <c r="AT23" s="495"/>
      <c r="AU23" s="495"/>
      <c r="AV23" s="495"/>
      <c r="AW23" s="495"/>
      <c r="AX23" s="516"/>
    </row>
    <row r="24" spans="1:50" s="173" customFormat="1" ht="50.25" customHeight="1" x14ac:dyDescent="0.25">
      <c r="A24" s="499"/>
      <c r="B24" s="502"/>
      <c r="C24" s="502"/>
      <c r="D24" s="502"/>
      <c r="E24" s="499"/>
      <c r="F24" s="499"/>
      <c r="G24" s="511"/>
      <c r="H24" s="518"/>
      <c r="I24" s="518"/>
      <c r="J24" s="518"/>
      <c r="K24" s="520"/>
      <c r="L24" s="520"/>
      <c r="M24" s="520"/>
      <c r="N24" s="518"/>
      <c r="O24" s="508"/>
      <c r="P24" s="499"/>
      <c r="Q24" s="499"/>
      <c r="R24" s="495"/>
      <c r="S24" s="495"/>
      <c r="T24" s="495"/>
      <c r="U24" s="514"/>
      <c r="V24" s="514"/>
      <c r="W24" s="512"/>
      <c r="X24" s="512"/>
      <c r="Y24" s="495"/>
      <c r="Z24" s="495"/>
      <c r="AA24" s="499"/>
      <c r="AB24" s="495"/>
      <c r="AC24" s="511"/>
      <c r="AD24" s="511"/>
      <c r="AE24" s="511"/>
      <c r="AF24" s="511"/>
      <c r="AG24" s="499"/>
      <c r="AH24" s="147" t="s">
        <v>12</v>
      </c>
      <c r="AI24" s="147" t="s">
        <v>11</v>
      </c>
      <c r="AJ24" s="148" t="s">
        <v>2</v>
      </c>
      <c r="AK24" s="148" t="s">
        <v>10</v>
      </c>
      <c r="AL24" s="499"/>
      <c r="AM24" s="499"/>
      <c r="AN24" s="499"/>
      <c r="AO24" s="499"/>
      <c r="AP24" s="499"/>
      <c r="AQ24" s="499"/>
      <c r="AR24" s="499"/>
      <c r="AS24" s="494"/>
      <c r="AT24" s="495"/>
      <c r="AU24" s="495"/>
      <c r="AV24" s="495"/>
      <c r="AW24" s="495"/>
      <c r="AX24" s="516"/>
    </row>
    <row r="25" spans="1:50" s="43" customFormat="1" ht="11.25" customHeight="1" x14ac:dyDescent="0.2">
      <c r="A25" s="149">
        <v>1</v>
      </c>
      <c r="B25" s="149"/>
      <c r="C25" s="149"/>
      <c r="D25" s="149">
        <v>2</v>
      </c>
      <c r="E25" s="149">
        <v>4</v>
      </c>
      <c r="F25" s="149">
        <v>5</v>
      </c>
      <c r="G25" s="149">
        <v>6</v>
      </c>
      <c r="H25" s="149">
        <f>G25+1</f>
        <v>7</v>
      </c>
      <c r="I25" s="149">
        <f t="shared" ref="I25:J25" si="0">H25+1</f>
        <v>8</v>
      </c>
      <c r="J25" s="149">
        <f t="shared" si="0"/>
        <v>9</v>
      </c>
      <c r="K25" s="198">
        <f t="shared" ref="K25" si="1">J25+1</f>
        <v>10</v>
      </c>
      <c r="L25" s="198">
        <f t="shared" ref="L25" si="2">K25+1</f>
        <v>11</v>
      </c>
      <c r="M25" s="149">
        <f t="shared" ref="M25" si="3">L25+1</f>
        <v>12</v>
      </c>
      <c r="N25" s="149">
        <f t="shared" ref="N25" si="4">M25+1</f>
        <v>13</v>
      </c>
      <c r="O25" s="149">
        <f t="shared" ref="O25" si="5">N25+1</f>
        <v>14</v>
      </c>
      <c r="P25" s="149">
        <f t="shared" ref="P25" si="6">O25+1</f>
        <v>15</v>
      </c>
      <c r="Q25" s="149">
        <f t="shared" ref="Q25" si="7">P25+1</f>
        <v>16</v>
      </c>
      <c r="R25" s="149">
        <f t="shared" ref="R25" si="8">Q25+1</f>
        <v>17</v>
      </c>
      <c r="S25" s="149">
        <f t="shared" ref="S25" si="9">R25+1</f>
        <v>18</v>
      </c>
      <c r="T25" s="149">
        <f t="shared" ref="T25" si="10">S25+1</f>
        <v>19</v>
      </c>
      <c r="U25" s="149">
        <f t="shared" ref="U25" si="11">T25+1</f>
        <v>20</v>
      </c>
      <c r="V25" s="149">
        <f t="shared" ref="V25" si="12">U25+1</f>
        <v>21</v>
      </c>
      <c r="W25" s="149">
        <f t="shared" ref="W25" si="13">V25+1</f>
        <v>22</v>
      </c>
      <c r="X25" s="149">
        <f t="shared" ref="X25" si="14">W25+1</f>
        <v>23</v>
      </c>
      <c r="Y25" s="149">
        <f t="shared" ref="Y25" si="15">X25+1</f>
        <v>24</v>
      </c>
      <c r="Z25" s="149">
        <f t="shared" ref="Z25" si="16">Y25+1</f>
        <v>25</v>
      </c>
      <c r="AA25" s="149">
        <f t="shared" ref="AA25" si="17">Z25+1</f>
        <v>26</v>
      </c>
      <c r="AB25" s="149">
        <f t="shared" ref="AB25" si="18">AA25+1</f>
        <v>27</v>
      </c>
      <c r="AC25" s="149">
        <f t="shared" ref="AC25" si="19">AB25+1</f>
        <v>28</v>
      </c>
      <c r="AD25" s="149">
        <f t="shared" ref="AD25" si="20">AC25+1</f>
        <v>29</v>
      </c>
      <c r="AE25" s="149">
        <f t="shared" ref="AE25" si="21">AD25+1</f>
        <v>30</v>
      </c>
      <c r="AF25" s="149">
        <f t="shared" ref="AF25" si="22">AE25+1</f>
        <v>31</v>
      </c>
      <c r="AG25" s="149">
        <f t="shared" ref="AG25" si="23">AF25+1</f>
        <v>32</v>
      </c>
      <c r="AH25" s="149">
        <f t="shared" ref="AH25" si="24">AG25+1</f>
        <v>33</v>
      </c>
      <c r="AI25" s="149">
        <f t="shared" ref="AI25" si="25">AH25+1</f>
        <v>34</v>
      </c>
      <c r="AJ25" s="149">
        <f t="shared" ref="AJ25" si="26">AI25+1</f>
        <v>35</v>
      </c>
      <c r="AK25" s="149">
        <f t="shared" ref="AK25" si="27">AJ25+1</f>
        <v>36</v>
      </c>
      <c r="AL25" s="149">
        <f t="shared" ref="AL25" si="28">AK25+1</f>
        <v>37</v>
      </c>
      <c r="AM25" s="149">
        <f t="shared" ref="AM25" si="29">AL25+1</f>
        <v>38</v>
      </c>
      <c r="AN25" s="149">
        <f t="shared" ref="AN25" si="30">AM25+1</f>
        <v>39</v>
      </c>
      <c r="AO25" s="149">
        <f t="shared" ref="AO25" si="31">AN25+1</f>
        <v>40</v>
      </c>
      <c r="AP25" s="149">
        <f t="shared" ref="AP25" si="32">AO25+1</f>
        <v>41</v>
      </c>
      <c r="AQ25" s="149">
        <f t="shared" ref="AQ25" si="33">AP25+1</f>
        <v>42</v>
      </c>
      <c r="AR25" s="149">
        <f t="shared" ref="AR25" si="34">AQ25+1</f>
        <v>43</v>
      </c>
      <c r="AS25" s="149">
        <f t="shared" ref="AS25" si="35">AR25+1</f>
        <v>44</v>
      </c>
      <c r="AT25" s="149">
        <f t="shared" ref="AT25" si="36">AS25+1</f>
        <v>45</v>
      </c>
      <c r="AU25" s="149">
        <f t="shared" ref="AU25" si="37">AT25+1</f>
        <v>46</v>
      </c>
      <c r="AV25" s="149">
        <f t="shared" ref="AV25" si="38">AU25+1</f>
        <v>47</v>
      </c>
      <c r="AW25" s="149">
        <f t="shared" ref="AW25" si="39">AV25+1</f>
        <v>48</v>
      </c>
      <c r="AX25" s="149">
        <f t="shared" ref="AX25" si="40">AW25+1</f>
        <v>49</v>
      </c>
    </row>
    <row r="26" spans="1:50" s="43" customFormat="1" ht="75.75" customHeight="1" x14ac:dyDescent="0.2">
      <c r="A26" s="53">
        <v>1</v>
      </c>
      <c r="B26" s="52" t="str">
        <f>A15</f>
        <v>Приобретение автомобиля повышенной проходимости (многоместный микроавтобус) "4х4" 2 шт.</v>
      </c>
      <c r="C26" s="52" t="str">
        <f>A12</f>
        <v>O/СКФ/30/03/0011</v>
      </c>
      <c r="D26" s="53" t="s">
        <v>475</v>
      </c>
      <c r="E26" s="150" t="s">
        <v>484</v>
      </c>
      <c r="F26" s="289">
        <v>2025</v>
      </c>
      <c r="G26" s="289">
        <v>1</v>
      </c>
      <c r="H26" s="289" t="s">
        <v>484</v>
      </c>
      <c r="I26" s="289" t="s">
        <v>484</v>
      </c>
      <c r="J26" s="289" t="s">
        <v>484</v>
      </c>
      <c r="K26" s="199" t="s">
        <v>484</v>
      </c>
      <c r="L26" s="199" t="s">
        <v>484</v>
      </c>
      <c r="M26" s="289" t="s">
        <v>484</v>
      </c>
      <c r="N26" s="289" t="s">
        <v>484</v>
      </c>
      <c r="O26" s="266" t="s">
        <v>484</v>
      </c>
      <c r="P26" s="266" t="s">
        <v>484</v>
      </c>
      <c r="Q26" s="266" t="s">
        <v>465</v>
      </c>
      <c r="R26" s="290">
        <f>'1. паспорт местоположение'!C49</f>
        <v>3.4108333333333336</v>
      </c>
      <c r="S26" s="152" t="s">
        <v>499</v>
      </c>
      <c r="T26" s="281">
        <f>R26</f>
        <v>3.4108333333333336</v>
      </c>
      <c r="U26" s="152"/>
      <c r="V26" s="266"/>
      <c r="W26" s="267"/>
      <c r="X26" s="267"/>
      <c r="Y26" s="267"/>
      <c r="Z26" s="267"/>
      <c r="AA26" s="267"/>
      <c r="AB26" s="267"/>
      <c r="AC26" s="267"/>
      <c r="AD26" s="267"/>
      <c r="AE26" s="267"/>
      <c r="AF26" s="267"/>
      <c r="AG26" s="267"/>
      <c r="AH26" s="267"/>
      <c r="AI26" s="267"/>
      <c r="AJ26" s="267"/>
      <c r="AK26" s="267"/>
      <c r="AL26" s="267"/>
      <c r="AM26" s="267"/>
      <c r="AN26" s="267"/>
      <c r="AO26" s="267"/>
      <c r="AP26" s="267"/>
      <c r="AQ26" s="267"/>
      <c r="AR26" s="267"/>
      <c r="AS26" s="267"/>
      <c r="AT26" s="267"/>
      <c r="AU26" s="267"/>
      <c r="AV26" s="267"/>
      <c r="AW26" s="267"/>
      <c r="AX26" s="267"/>
    </row>
    <row r="27" spans="1:50" s="43" customFormat="1" ht="75.75" hidden="1" customHeight="1" x14ac:dyDescent="0.2">
      <c r="A27" s="53"/>
      <c r="B27" s="282"/>
      <c r="C27" s="282"/>
      <c r="D27" s="53"/>
      <c r="E27" s="150"/>
      <c r="F27" s="151"/>
      <c r="G27" s="151"/>
      <c r="H27" s="151"/>
      <c r="I27" s="151"/>
      <c r="J27" s="151"/>
      <c r="K27" s="199"/>
      <c r="L27" s="199"/>
      <c r="M27" s="151"/>
      <c r="N27" s="151"/>
      <c r="O27" s="152"/>
      <c r="P27" s="152"/>
      <c r="Q27" s="152"/>
      <c r="R27" s="281"/>
      <c r="S27" s="152"/>
      <c r="T27" s="281"/>
      <c r="U27" s="152"/>
      <c r="V27" s="266"/>
      <c r="W27" s="267"/>
      <c r="X27" s="267"/>
      <c r="Y27" s="267"/>
      <c r="Z27" s="267"/>
      <c r="AA27" s="267"/>
      <c r="AB27" s="267"/>
      <c r="AC27" s="267"/>
      <c r="AD27" s="267"/>
      <c r="AE27" s="267"/>
      <c r="AF27" s="267"/>
      <c r="AG27" s="267"/>
      <c r="AH27" s="267"/>
      <c r="AI27" s="267"/>
      <c r="AJ27" s="267"/>
      <c r="AK27" s="267"/>
      <c r="AL27" s="267"/>
      <c r="AM27" s="267"/>
      <c r="AN27" s="267"/>
      <c r="AO27" s="267"/>
      <c r="AP27" s="267"/>
      <c r="AQ27" s="267"/>
      <c r="AR27" s="267"/>
      <c r="AS27" s="267"/>
      <c r="AT27" s="267"/>
      <c r="AU27" s="267"/>
      <c r="AV27" s="267"/>
      <c r="AW27" s="267"/>
      <c r="AX27" s="267"/>
    </row>
  </sheetData>
  <mergeCells count="69">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AO23:AO24"/>
    <mergeCell ref="AP23:AP24"/>
    <mergeCell ref="AQ23:AQ24"/>
    <mergeCell ref="AC22:AC24"/>
    <mergeCell ref="S22:S24"/>
    <mergeCell ref="T22:T24"/>
    <mergeCell ref="U22:V22"/>
    <mergeCell ref="W22:W24"/>
    <mergeCell ref="X22:X24"/>
    <mergeCell ref="V23:V24"/>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5:AX5"/>
    <mergeCell ref="A16:AX16"/>
    <mergeCell ref="A12:AX12"/>
    <mergeCell ref="A13:AX13"/>
    <mergeCell ref="A14:AX14"/>
    <mergeCell ref="A15:AX1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2"/>
  <sheetViews>
    <sheetView topLeftCell="A28" zoomScale="70" zoomScaleNormal="70" workbookViewId="0">
      <selection activeCell="I16" sqref="I16"/>
    </sheetView>
  </sheetViews>
  <sheetFormatPr defaultRowHeight="15.75" x14ac:dyDescent="0.25"/>
  <cols>
    <col min="1" max="2" width="66.140625" style="44"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s="79" customFormat="1" ht="18.75" x14ac:dyDescent="0.25">
      <c r="A1" s="153"/>
      <c r="B1" s="4" t="s">
        <v>67</v>
      </c>
    </row>
    <row r="2" spans="1:8" s="79" customFormat="1" ht="18.75" x14ac:dyDescent="0.3">
      <c r="A2" s="153"/>
      <c r="B2" s="1" t="s">
        <v>9</v>
      </c>
    </row>
    <row r="3" spans="1:8" s="79" customFormat="1" ht="18.75" x14ac:dyDescent="0.3">
      <c r="A3" s="153"/>
      <c r="B3" s="1" t="s">
        <v>476</v>
      </c>
    </row>
    <row r="4" spans="1:8" s="79" customFormat="1" x14ac:dyDescent="0.25">
      <c r="A4" s="153"/>
      <c r="B4" s="154"/>
    </row>
    <row r="5" spans="1:8" s="79" customFormat="1" ht="18.75" x14ac:dyDescent="0.3">
      <c r="A5" s="482" t="str">
        <f>'1. паспорт местоположение'!A5:C5</f>
        <v>Год раскрытия информации: 2025 год</v>
      </c>
      <c r="B5" s="482"/>
      <c r="C5" s="196"/>
      <c r="D5" s="196"/>
      <c r="E5" s="196"/>
      <c r="F5" s="196"/>
      <c r="G5" s="196"/>
      <c r="H5" s="196"/>
    </row>
    <row r="6" spans="1:8" s="79" customFormat="1" ht="18.75" x14ac:dyDescent="0.3">
      <c r="A6" s="155"/>
      <c r="B6" s="155"/>
      <c r="C6" s="155"/>
      <c r="D6" s="155"/>
      <c r="E6" s="155"/>
      <c r="F6" s="155"/>
      <c r="G6" s="155"/>
      <c r="H6" s="155"/>
    </row>
    <row r="7" spans="1:8" s="79" customFormat="1" ht="18.75" x14ac:dyDescent="0.25">
      <c r="A7" s="306" t="s">
        <v>8</v>
      </c>
      <c r="B7" s="306"/>
      <c r="C7" s="63"/>
      <c r="D7" s="63"/>
      <c r="E7" s="63"/>
      <c r="F7" s="63"/>
      <c r="G7" s="63"/>
      <c r="H7" s="63"/>
    </row>
    <row r="8" spans="1:8" s="79" customFormat="1" ht="18.75" x14ac:dyDescent="0.25">
      <c r="A8" s="63"/>
      <c r="B8" s="63"/>
      <c r="C8" s="63"/>
      <c r="D8" s="63"/>
      <c r="E8" s="63"/>
      <c r="F8" s="63"/>
      <c r="G8" s="63"/>
      <c r="H8" s="63"/>
    </row>
    <row r="9" spans="1:8" s="79" customFormat="1" x14ac:dyDescent="0.25">
      <c r="A9" s="523" t="str">
        <f>'1. паспорт местоположение'!A9:C9</f>
        <v>Акционерное общество "Оборонэнерго" Филиал "Северо-Кавказский"</v>
      </c>
      <c r="B9" s="523"/>
      <c r="C9" s="69"/>
      <c r="D9" s="69"/>
      <c r="E9" s="69"/>
      <c r="F9" s="69"/>
      <c r="G9" s="69"/>
      <c r="H9" s="69"/>
    </row>
    <row r="10" spans="1:8" s="79" customFormat="1" x14ac:dyDescent="0.25">
      <c r="A10" s="303" t="s">
        <v>7</v>
      </c>
      <c r="B10" s="303"/>
      <c r="C10" s="50"/>
      <c r="D10" s="50"/>
      <c r="E10" s="50"/>
      <c r="F10" s="50"/>
      <c r="G10" s="50"/>
      <c r="H10" s="50"/>
    </row>
    <row r="11" spans="1:8" s="79" customFormat="1" ht="18.75" x14ac:dyDescent="0.25">
      <c r="A11" s="63"/>
      <c r="B11" s="63"/>
      <c r="C11" s="63"/>
      <c r="D11" s="63"/>
      <c r="E11" s="63"/>
      <c r="F11" s="63"/>
      <c r="G11" s="63"/>
      <c r="H11" s="63"/>
    </row>
    <row r="12" spans="1:8" s="79" customFormat="1" ht="26.25" customHeight="1" x14ac:dyDescent="0.25">
      <c r="A12" s="307" t="str">
        <f>'1. паспорт местоположение'!A12:C12</f>
        <v>O/СКФ/30/03/0011</v>
      </c>
      <c r="B12" s="307"/>
      <c r="C12" s="69"/>
      <c r="D12" s="69"/>
      <c r="E12" s="69"/>
      <c r="F12" s="69"/>
      <c r="G12" s="69"/>
      <c r="H12" s="69"/>
    </row>
    <row r="13" spans="1:8" s="79" customFormat="1" x14ac:dyDescent="0.25">
      <c r="A13" s="303" t="s">
        <v>6</v>
      </c>
      <c r="B13" s="303"/>
      <c r="C13" s="50"/>
      <c r="D13" s="50"/>
      <c r="E13" s="50"/>
      <c r="F13" s="50"/>
      <c r="G13" s="50"/>
      <c r="H13" s="50"/>
    </row>
    <row r="14" spans="1:8" s="79" customFormat="1" ht="18.75" x14ac:dyDescent="0.25">
      <c r="A14" s="156"/>
      <c r="B14" s="156"/>
      <c r="C14" s="156"/>
      <c r="D14" s="156"/>
      <c r="E14" s="156"/>
      <c r="F14" s="156"/>
      <c r="G14" s="156"/>
      <c r="H14" s="156"/>
    </row>
    <row r="15" spans="1:8" s="79" customFormat="1" ht="41.25" customHeight="1" x14ac:dyDescent="0.25">
      <c r="A15" s="321" t="str">
        <f>'1. паспорт местоположение'!A15:C15</f>
        <v>Приобретение автомобиля повышенной проходимости (многоместный микроавтобус) "4х4" 2 шт.</v>
      </c>
      <c r="B15" s="321"/>
      <c r="C15" s="69"/>
      <c r="D15" s="69"/>
      <c r="E15" s="69"/>
      <c r="F15" s="69"/>
      <c r="G15" s="69"/>
      <c r="H15" s="69"/>
    </row>
    <row r="16" spans="1:8" s="79" customFormat="1" ht="14.25" customHeight="1" x14ac:dyDescent="0.25">
      <c r="A16" s="303" t="s">
        <v>5</v>
      </c>
      <c r="B16" s="303"/>
      <c r="C16" s="50"/>
      <c r="D16" s="50"/>
      <c r="E16" s="50"/>
      <c r="F16" s="50"/>
      <c r="G16" s="50"/>
      <c r="H16" s="50"/>
    </row>
    <row r="17" spans="1:2" s="79" customFormat="1" x14ac:dyDescent="0.25">
      <c r="A17" s="153"/>
      <c r="B17" s="157"/>
    </row>
    <row r="18" spans="1:2" s="79" customFormat="1" ht="33.75" customHeight="1" x14ac:dyDescent="0.25">
      <c r="A18" s="524" t="s">
        <v>452</v>
      </c>
      <c r="B18" s="525"/>
    </row>
    <row r="19" spans="1:2" ht="16.5" thickBot="1" x14ac:dyDescent="0.3">
      <c r="B19" s="185"/>
    </row>
    <row r="20" spans="1:2" ht="29.25" customHeight="1" thickBot="1" x14ac:dyDescent="0.3">
      <c r="A20" s="276" t="s">
        <v>323</v>
      </c>
      <c r="B20" s="284" t="str">
        <f>A15</f>
        <v>Приобретение автомобиля повышенной проходимости (многоместный микроавтобус) "4х4" 2 шт.</v>
      </c>
    </row>
    <row r="21" spans="1:2" ht="16.5" thickBot="1" x14ac:dyDescent="0.3">
      <c r="A21" s="158" t="s">
        <v>324</v>
      </c>
      <c r="B21" s="291" t="str">
        <f>'1. паспорт местоположение'!C26</f>
        <v>Астраханская область</v>
      </c>
    </row>
    <row r="22" spans="1:2" ht="16.5" thickBot="1" x14ac:dyDescent="0.3">
      <c r="A22" s="158" t="s">
        <v>308</v>
      </c>
      <c r="B22" s="159" t="s">
        <v>500</v>
      </c>
    </row>
    <row r="23" spans="1:2" ht="16.5" thickBot="1" x14ac:dyDescent="0.3">
      <c r="A23" s="158" t="s">
        <v>325</v>
      </c>
      <c r="B23" s="159" t="s">
        <v>316</v>
      </c>
    </row>
    <row r="24" spans="1:2" ht="16.5" thickBot="1" x14ac:dyDescent="0.3">
      <c r="A24" s="160" t="s">
        <v>326</v>
      </c>
      <c r="B24" s="292">
        <f>'7. Паспорт отчет о закупке'!F26</f>
        <v>2025</v>
      </c>
    </row>
    <row r="25" spans="1:2" ht="16.5" thickBot="1" x14ac:dyDescent="0.3">
      <c r="A25" s="161" t="s">
        <v>327</v>
      </c>
      <c r="B25" s="162" t="s">
        <v>502</v>
      </c>
    </row>
    <row r="26" spans="1:2" ht="16.5" thickBot="1" x14ac:dyDescent="0.3">
      <c r="A26" s="197" t="s">
        <v>508</v>
      </c>
      <c r="B26" s="283">
        <f>'1. паспорт местоположение'!C48</f>
        <v>4.093</v>
      </c>
    </row>
    <row r="27" spans="1:2" ht="16.5" thickBot="1" x14ac:dyDescent="0.3">
      <c r="A27" s="164" t="s">
        <v>328</v>
      </c>
      <c r="B27" s="163" t="s">
        <v>501</v>
      </c>
    </row>
    <row r="28" spans="1:2" ht="29.25" thickBot="1" x14ac:dyDescent="0.3">
      <c r="A28" s="165" t="s">
        <v>329</v>
      </c>
      <c r="B28" s="163" t="s">
        <v>484</v>
      </c>
    </row>
    <row r="29" spans="1:2" ht="29.25" thickBot="1" x14ac:dyDescent="0.3">
      <c r="A29" s="165" t="s">
        <v>330</v>
      </c>
      <c r="B29" s="163" t="s">
        <v>484</v>
      </c>
    </row>
    <row r="30" spans="1:2" ht="16.5" thickBot="1" x14ac:dyDescent="0.3">
      <c r="A30" s="164" t="s">
        <v>331</v>
      </c>
      <c r="B30" s="163" t="s">
        <v>484</v>
      </c>
    </row>
    <row r="31" spans="1:2" ht="29.25" thickBot="1" x14ac:dyDescent="0.3">
      <c r="A31" s="165" t="s">
        <v>332</v>
      </c>
      <c r="B31" s="163" t="s">
        <v>484</v>
      </c>
    </row>
    <row r="32" spans="1:2" ht="16.5" thickBot="1" x14ac:dyDescent="0.3">
      <c r="A32" s="164" t="s">
        <v>333</v>
      </c>
      <c r="B32" s="163" t="s">
        <v>484</v>
      </c>
    </row>
    <row r="33" spans="1:2" ht="16.5" thickBot="1" x14ac:dyDescent="0.3">
      <c r="A33" s="164" t="s">
        <v>334</v>
      </c>
      <c r="B33" s="163" t="s">
        <v>484</v>
      </c>
    </row>
    <row r="34" spans="1:2" ht="16.5" thickBot="1" x14ac:dyDescent="0.3">
      <c r="A34" s="164" t="s">
        <v>335</v>
      </c>
      <c r="B34" s="163" t="s">
        <v>484</v>
      </c>
    </row>
    <row r="35" spans="1:2" ht="16.5" thickBot="1" x14ac:dyDescent="0.3">
      <c r="A35" s="164" t="s">
        <v>336</v>
      </c>
      <c r="B35" s="163" t="s">
        <v>484</v>
      </c>
    </row>
    <row r="36" spans="1:2" ht="29.25" thickBot="1" x14ac:dyDescent="0.3">
      <c r="A36" s="165" t="s">
        <v>337</v>
      </c>
      <c r="B36" s="163" t="s">
        <v>484</v>
      </c>
    </row>
    <row r="37" spans="1:2" ht="16.5" thickBot="1" x14ac:dyDescent="0.3">
      <c r="A37" s="164" t="s">
        <v>333</v>
      </c>
      <c r="B37" s="163" t="s">
        <v>484</v>
      </c>
    </row>
    <row r="38" spans="1:2" ht="16.5" thickBot="1" x14ac:dyDescent="0.3">
      <c r="A38" s="164" t="s">
        <v>334</v>
      </c>
      <c r="B38" s="163" t="s">
        <v>484</v>
      </c>
    </row>
    <row r="39" spans="1:2" ht="16.5" thickBot="1" x14ac:dyDescent="0.3">
      <c r="A39" s="164" t="s">
        <v>335</v>
      </c>
      <c r="B39" s="163" t="s">
        <v>484</v>
      </c>
    </row>
    <row r="40" spans="1:2" ht="16.5" thickBot="1" x14ac:dyDescent="0.3">
      <c r="A40" s="164" t="s">
        <v>336</v>
      </c>
      <c r="B40" s="163" t="s">
        <v>484</v>
      </c>
    </row>
    <row r="41" spans="1:2" ht="29.25" thickBot="1" x14ac:dyDescent="0.3">
      <c r="A41" s="165" t="s">
        <v>338</v>
      </c>
      <c r="B41" s="163" t="s">
        <v>484</v>
      </c>
    </row>
    <row r="42" spans="1:2" ht="16.5" thickBot="1" x14ac:dyDescent="0.3">
      <c r="A42" s="164" t="s">
        <v>333</v>
      </c>
      <c r="B42" s="163" t="s">
        <v>484</v>
      </c>
    </row>
    <row r="43" spans="1:2" ht="16.5" thickBot="1" x14ac:dyDescent="0.3">
      <c r="A43" s="164" t="s">
        <v>334</v>
      </c>
      <c r="B43" s="163" t="s">
        <v>484</v>
      </c>
    </row>
    <row r="44" spans="1:2" ht="16.5" thickBot="1" x14ac:dyDescent="0.3">
      <c r="A44" s="164" t="s">
        <v>335</v>
      </c>
      <c r="B44" s="163" t="s">
        <v>484</v>
      </c>
    </row>
    <row r="45" spans="1:2" ht="16.5" thickBot="1" x14ac:dyDescent="0.3">
      <c r="A45" s="164" t="s">
        <v>336</v>
      </c>
      <c r="B45" s="163" t="s">
        <v>484</v>
      </c>
    </row>
    <row r="46" spans="1:2" ht="29.25" thickBot="1" x14ac:dyDescent="0.3">
      <c r="A46" s="166" t="s">
        <v>339</v>
      </c>
      <c r="B46" s="163" t="s">
        <v>484</v>
      </c>
    </row>
    <row r="47" spans="1:2" ht="16.5" thickBot="1" x14ac:dyDescent="0.3">
      <c r="A47" s="167" t="s">
        <v>331</v>
      </c>
      <c r="B47" s="163" t="s">
        <v>484</v>
      </c>
    </row>
    <row r="48" spans="1:2" ht="16.5" thickBot="1" x14ac:dyDescent="0.3">
      <c r="A48" s="167" t="s">
        <v>340</v>
      </c>
      <c r="B48" s="163" t="s">
        <v>484</v>
      </c>
    </row>
    <row r="49" spans="1:2" ht="16.5" thickBot="1" x14ac:dyDescent="0.3">
      <c r="A49" s="167" t="s">
        <v>341</v>
      </c>
      <c r="B49" s="163" t="s">
        <v>484</v>
      </c>
    </row>
    <row r="50" spans="1:2" ht="16.5" thickBot="1" x14ac:dyDescent="0.3">
      <c r="A50" s="167" t="s">
        <v>342</v>
      </c>
      <c r="B50" s="163" t="s">
        <v>484</v>
      </c>
    </row>
    <row r="51" spans="1:2" ht="16.5" thickBot="1" x14ac:dyDescent="0.3">
      <c r="A51" s="160" t="s">
        <v>343</v>
      </c>
      <c r="B51" s="163" t="s">
        <v>484</v>
      </c>
    </row>
    <row r="52" spans="1:2" ht="16.5" thickBot="1" x14ac:dyDescent="0.3">
      <c r="A52" s="160" t="s">
        <v>344</v>
      </c>
      <c r="B52" s="163" t="s">
        <v>484</v>
      </c>
    </row>
    <row r="53" spans="1:2" ht="16.5" thickBot="1" x14ac:dyDescent="0.3">
      <c r="A53" s="160" t="s">
        <v>345</v>
      </c>
      <c r="B53" s="163" t="s">
        <v>484</v>
      </c>
    </row>
    <row r="54" spans="1:2" ht="16.5" thickBot="1" x14ac:dyDescent="0.3">
      <c r="A54" s="161" t="s">
        <v>346</v>
      </c>
      <c r="B54" s="163" t="s">
        <v>484</v>
      </c>
    </row>
    <row r="55" spans="1:2" x14ac:dyDescent="0.25">
      <c r="A55" s="166" t="s">
        <v>347</v>
      </c>
      <c r="B55" s="526" t="s">
        <v>484</v>
      </c>
    </row>
    <row r="56" spans="1:2" x14ac:dyDescent="0.25">
      <c r="A56" s="168" t="s">
        <v>348</v>
      </c>
      <c r="B56" s="527"/>
    </row>
    <row r="57" spans="1:2" x14ac:dyDescent="0.25">
      <c r="A57" s="168" t="s">
        <v>349</v>
      </c>
      <c r="B57" s="527"/>
    </row>
    <row r="58" spans="1:2" x14ac:dyDescent="0.25">
      <c r="A58" s="168" t="s">
        <v>350</v>
      </c>
      <c r="B58" s="527"/>
    </row>
    <row r="59" spans="1:2" x14ac:dyDescent="0.25">
      <c r="A59" s="168" t="s">
        <v>351</v>
      </c>
      <c r="B59" s="527"/>
    </row>
    <row r="60" spans="1:2" ht="16.5" thickBot="1" x14ac:dyDescent="0.3">
      <c r="A60" s="169" t="s">
        <v>352</v>
      </c>
      <c r="B60" s="528"/>
    </row>
    <row r="61" spans="1:2" ht="30.75" thickBot="1" x14ac:dyDescent="0.3">
      <c r="A61" s="167" t="s">
        <v>353</v>
      </c>
      <c r="B61" s="163" t="s">
        <v>484</v>
      </c>
    </row>
    <row r="62" spans="1:2" ht="29.25" thickBot="1" x14ac:dyDescent="0.3">
      <c r="A62" s="160" t="s">
        <v>354</v>
      </c>
      <c r="B62" s="163" t="s">
        <v>484</v>
      </c>
    </row>
    <row r="63" spans="1:2" ht="16.5" thickBot="1" x14ac:dyDescent="0.3">
      <c r="A63" s="167" t="s">
        <v>331</v>
      </c>
      <c r="B63" s="163" t="s">
        <v>484</v>
      </c>
    </row>
    <row r="64" spans="1:2" ht="16.5" thickBot="1" x14ac:dyDescent="0.3">
      <c r="A64" s="167" t="s">
        <v>355</v>
      </c>
      <c r="B64" s="163" t="s">
        <v>484</v>
      </c>
    </row>
    <row r="65" spans="1:2" ht="16.5" thickBot="1" x14ac:dyDescent="0.3">
      <c r="A65" s="167" t="s">
        <v>356</v>
      </c>
      <c r="B65" s="163" t="s">
        <v>484</v>
      </c>
    </row>
    <row r="66" spans="1:2" ht="16.5" thickBot="1" x14ac:dyDescent="0.3">
      <c r="A66" s="170" t="s">
        <v>357</v>
      </c>
      <c r="B66" s="163" t="s">
        <v>484</v>
      </c>
    </row>
    <row r="67" spans="1:2" ht="16.5" thickBot="1" x14ac:dyDescent="0.3">
      <c r="A67" s="160" t="s">
        <v>358</v>
      </c>
      <c r="B67" s="163" t="s">
        <v>484</v>
      </c>
    </row>
    <row r="68" spans="1:2" ht="16.5" thickBot="1" x14ac:dyDescent="0.3">
      <c r="A68" s="168" t="s">
        <v>359</v>
      </c>
      <c r="B68" s="163" t="s">
        <v>484</v>
      </c>
    </row>
    <row r="69" spans="1:2" ht="16.5" thickBot="1" x14ac:dyDescent="0.3">
      <c r="A69" s="168" t="s">
        <v>360</v>
      </c>
      <c r="B69" s="163" t="s">
        <v>484</v>
      </c>
    </row>
    <row r="70" spans="1:2" ht="16.5" thickBot="1" x14ac:dyDescent="0.3">
      <c r="A70" s="168" t="s">
        <v>361</v>
      </c>
      <c r="B70" s="163" t="s">
        <v>484</v>
      </c>
    </row>
    <row r="71" spans="1:2" ht="29.25" thickBot="1" x14ac:dyDescent="0.3">
      <c r="A71" s="171" t="s">
        <v>362</v>
      </c>
      <c r="B71" s="163" t="s">
        <v>484</v>
      </c>
    </row>
    <row r="72" spans="1:2" ht="28.5" customHeight="1" thickBot="1" x14ac:dyDescent="0.3">
      <c r="A72" s="166" t="s">
        <v>363</v>
      </c>
      <c r="B72" s="163" t="s">
        <v>484</v>
      </c>
    </row>
    <row r="73" spans="1:2" ht="16.5" thickBot="1" x14ac:dyDescent="0.3">
      <c r="A73" s="168" t="s">
        <v>364</v>
      </c>
      <c r="B73" s="163" t="s">
        <v>484</v>
      </c>
    </row>
    <row r="74" spans="1:2" ht="16.5" thickBot="1" x14ac:dyDescent="0.3">
      <c r="A74" s="168" t="s">
        <v>365</v>
      </c>
      <c r="B74" s="163" t="s">
        <v>484</v>
      </c>
    </row>
    <row r="75" spans="1:2" ht="16.5" thickBot="1" x14ac:dyDescent="0.3">
      <c r="A75" s="168" t="s">
        <v>366</v>
      </c>
      <c r="B75" s="163" t="s">
        <v>484</v>
      </c>
    </row>
    <row r="76" spans="1:2" ht="16.5" thickBot="1" x14ac:dyDescent="0.3">
      <c r="A76" s="168" t="s">
        <v>367</v>
      </c>
      <c r="B76" s="163" t="s">
        <v>484</v>
      </c>
    </row>
    <row r="77" spans="1:2" ht="16.5" thickBot="1" x14ac:dyDescent="0.3">
      <c r="A77" s="172" t="s">
        <v>368</v>
      </c>
      <c r="B77" s="163" t="s">
        <v>484</v>
      </c>
    </row>
    <row r="80" spans="1:2" x14ac:dyDescent="0.25">
      <c r="A80" s="45"/>
      <c r="B80" s="46"/>
    </row>
    <row r="81" spans="2:2" x14ac:dyDescent="0.25">
      <c r="B81" s="47"/>
    </row>
    <row r="82" spans="2:2" x14ac:dyDescent="0.25">
      <c r="B82" s="48"/>
    </row>
  </sheetData>
  <mergeCells count="10">
    <mergeCell ref="A13:B13"/>
    <mergeCell ref="A15:B15"/>
    <mergeCell ref="A16:B16"/>
    <mergeCell ref="A18:B18"/>
    <mergeCell ref="B55:B6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0" tint="-0.499984740745262"/>
    <pageSetUpPr fitToPage="1"/>
  </sheetPr>
  <dimension ref="A1:AB366"/>
  <sheetViews>
    <sheetView zoomScale="55" zoomScaleNormal="55" zoomScaleSheetLayoutView="70" workbookViewId="0">
      <selection activeCell="D35" sqref="D35"/>
    </sheetView>
  </sheetViews>
  <sheetFormatPr defaultRowHeight="15" x14ac:dyDescent="0.25"/>
  <cols>
    <col min="1" max="1" width="7.42578125" style="76" customWidth="1"/>
    <col min="2" max="2" width="30.85546875" style="76" customWidth="1"/>
    <col min="3" max="3" width="27.85546875" style="76" customWidth="1"/>
    <col min="4" max="4" width="16.5703125" style="76" customWidth="1"/>
    <col min="5" max="5" width="31.140625" style="76" customWidth="1"/>
    <col min="6" max="6" width="39.7109375" style="76" customWidth="1"/>
    <col min="7" max="7" width="42.7109375" style="76" customWidth="1"/>
    <col min="8" max="10" width="20.5703125" style="76" customWidth="1"/>
    <col min="11" max="11" width="16" style="76" customWidth="1"/>
    <col min="12" max="12" width="20.5703125" style="76" customWidth="1"/>
    <col min="13" max="13" width="21.28515625" style="76" customWidth="1"/>
    <col min="14" max="14" width="23.85546875" style="76" customWidth="1"/>
    <col min="15" max="15" width="17.85546875" style="76" customWidth="1"/>
    <col min="16" max="16" width="23.85546875" style="76" customWidth="1"/>
    <col min="17" max="17" width="58" style="76" customWidth="1"/>
    <col min="18" max="18" width="27" style="76" customWidth="1"/>
    <col min="19" max="19" width="43" style="76" customWidth="1"/>
    <col min="20" max="16384" width="9.140625" style="76"/>
  </cols>
  <sheetData>
    <row r="1" spans="1:28" s="2" customFormat="1" ht="18.75" customHeight="1" x14ac:dyDescent="0.2">
      <c r="S1" s="4" t="s">
        <v>67</v>
      </c>
    </row>
    <row r="2" spans="1:28" s="2" customFormat="1" ht="18.75" customHeight="1" x14ac:dyDescent="0.3">
      <c r="S2" s="1" t="s">
        <v>9</v>
      </c>
    </row>
    <row r="3" spans="1:28" s="2" customFormat="1" ht="18.75" x14ac:dyDescent="0.3">
      <c r="S3" s="1" t="s">
        <v>66</v>
      </c>
    </row>
    <row r="4" spans="1:28" s="2" customFormat="1" ht="18.75" customHeight="1" x14ac:dyDescent="0.2">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row>
    <row r="5" spans="1:28" s="2" customFormat="1" ht="15.75" x14ac:dyDescent="0.2">
      <c r="A5" s="49"/>
    </row>
    <row r="6" spans="1:28" s="2" customFormat="1" ht="18.75" x14ac:dyDescent="0.2">
      <c r="A6" s="306" t="s">
        <v>8</v>
      </c>
      <c r="B6" s="306"/>
      <c r="C6" s="306"/>
      <c r="D6" s="306"/>
      <c r="E6" s="306"/>
      <c r="F6" s="306"/>
      <c r="G6" s="306"/>
      <c r="H6" s="306"/>
      <c r="I6" s="306"/>
      <c r="J6" s="306"/>
      <c r="K6" s="306"/>
      <c r="L6" s="306"/>
      <c r="M6" s="306"/>
      <c r="N6" s="306"/>
      <c r="O6" s="306"/>
      <c r="P6" s="306"/>
      <c r="Q6" s="306"/>
      <c r="R6" s="306"/>
      <c r="S6" s="306"/>
      <c r="T6" s="63"/>
      <c r="U6" s="63"/>
      <c r="V6" s="63"/>
      <c r="W6" s="63"/>
      <c r="X6" s="63"/>
      <c r="Y6" s="63"/>
      <c r="Z6" s="63"/>
      <c r="AA6" s="63"/>
      <c r="AB6" s="63"/>
    </row>
    <row r="7" spans="1:28" s="2" customFormat="1" ht="18.75" x14ac:dyDescent="0.2">
      <c r="A7" s="306"/>
      <c r="B7" s="306"/>
      <c r="C7" s="306"/>
      <c r="D7" s="306"/>
      <c r="E7" s="306"/>
      <c r="F7" s="306"/>
      <c r="G7" s="306"/>
      <c r="H7" s="306"/>
      <c r="I7" s="306"/>
      <c r="J7" s="306"/>
      <c r="K7" s="306"/>
      <c r="L7" s="306"/>
      <c r="M7" s="306"/>
      <c r="N7" s="306"/>
      <c r="O7" s="306"/>
      <c r="P7" s="306"/>
      <c r="Q7" s="306"/>
      <c r="R7" s="306"/>
      <c r="S7" s="306"/>
      <c r="T7" s="63"/>
      <c r="U7" s="63"/>
      <c r="V7" s="63"/>
      <c r="W7" s="63"/>
      <c r="X7" s="63"/>
      <c r="Y7" s="63"/>
      <c r="Z7" s="63"/>
      <c r="AA7" s="63"/>
      <c r="AB7" s="63"/>
    </row>
    <row r="8" spans="1:28" s="2" customFormat="1" ht="18.75" x14ac:dyDescent="0.2">
      <c r="A8" s="307" t="str">
        <f>'1. паспорт местоположение'!A9:C9</f>
        <v>Акционерное общество "Оборонэнерго" Филиал "Северо-Кавказский"</v>
      </c>
      <c r="B8" s="307"/>
      <c r="C8" s="307"/>
      <c r="D8" s="307"/>
      <c r="E8" s="307"/>
      <c r="F8" s="307"/>
      <c r="G8" s="307"/>
      <c r="H8" s="307"/>
      <c r="I8" s="307"/>
      <c r="J8" s="307"/>
      <c r="K8" s="307"/>
      <c r="L8" s="307"/>
      <c r="M8" s="307"/>
      <c r="N8" s="307"/>
      <c r="O8" s="307"/>
      <c r="P8" s="307"/>
      <c r="Q8" s="307"/>
      <c r="R8" s="307"/>
      <c r="S8" s="307"/>
      <c r="T8" s="63"/>
      <c r="U8" s="63"/>
      <c r="V8" s="63"/>
      <c r="W8" s="63"/>
      <c r="X8" s="63"/>
      <c r="Y8" s="63"/>
      <c r="Z8" s="63"/>
      <c r="AA8" s="63"/>
      <c r="AB8" s="63"/>
    </row>
    <row r="9" spans="1:28" s="2" customFormat="1" ht="18.75" x14ac:dyDescent="0.2">
      <c r="A9" s="303" t="s">
        <v>7</v>
      </c>
      <c r="B9" s="303"/>
      <c r="C9" s="303"/>
      <c r="D9" s="303"/>
      <c r="E9" s="303"/>
      <c r="F9" s="303"/>
      <c r="G9" s="303"/>
      <c r="H9" s="303"/>
      <c r="I9" s="303"/>
      <c r="J9" s="303"/>
      <c r="K9" s="303"/>
      <c r="L9" s="303"/>
      <c r="M9" s="303"/>
      <c r="N9" s="303"/>
      <c r="O9" s="303"/>
      <c r="P9" s="303"/>
      <c r="Q9" s="303"/>
      <c r="R9" s="303"/>
      <c r="S9" s="303"/>
      <c r="T9" s="63"/>
      <c r="U9" s="63"/>
      <c r="V9" s="63"/>
      <c r="W9" s="63"/>
      <c r="X9" s="63"/>
      <c r="Y9" s="63"/>
      <c r="Z9" s="63"/>
      <c r="AA9" s="63"/>
      <c r="AB9" s="63"/>
    </row>
    <row r="10" spans="1:28" s="2" customFormat="1" ht="18.75" x14ac:dyDescent="0.2">
      <c r="A10" s="306"/>
      <c r="B10" s="306"/>
      <c r="C10" s="306"/>
      <c r="D10" s="306"/>
      <c r="E10" s="306"/>
      <c r="F10" s="306"/>
      <c r="G10" s="306"/>
      <c r="H10" s="306"/>
      <c r="I10" s="306"/>
      <c r="J10" s="306"/>
      <c r="K10" s="306"/>
      <c r="L10" s="306"/>
      <c r="M10" s="306"/>
      <c r="N10" s="306"/>
      <c r="O10" s="306"/>
      <c r="P10" s="306"/>
      <c r="Q10" s="306"/>
      <c r="R10" s="306"/>
      <c r="S10" s="306"/>
      <c r="T10" s="63"/>
      <c r="U10" s="63"/>
      <c r="V10" s="63"/>
      <c r="W10" s="63"/>
      <c r="X10" s="63"/>
      <c r="Y10" s="63"/>
      <c r="Z10" s="63"/>
      <c r="AA10" s="63"/>
      <c r="AB10" s="63"/>
    </row>
    <row r="11" spans="1:28" s="2" customFormat="1" ht="18.75" x14ac:dyDescent="0.2">
      <c r="A11" s="307" t="str">
        <f>'1. паспорт местоположение'!A12:C12</f>
        <v>O/СКФ/30/03/0011</v>
      </c>
      <c r="B11" s="307"/>
      <c r="C11" s="307"/>
      <c r="D11" s="307"/>
      <c r="E11" s="307"/>
      <c r="F11" s="307"/>
      <c r="G11" s="307"/>
      <c r="H11" s="307"/>
      <c r="I11" s="307"/>
      <c r="J11" s="307"/>
      <c r="K11" s="307"/>
      <c r="L11" s="307"/>
      <c r="M11" s="307"/>
      <c r="N11" s="307"/>
      <c r="O11" s="307"/>
      <c r="P11" s="307"/>
      <c r="Q11" s="307"/>
      <c r="R11" s="307"/>
      <c r="S11" s="307"/>
      <c r="T11" s="63"/>
      <c r="U11" s="63"/>
      <c r="V11" s="63"/>
      <c r="W11" s="63"/>
      <c r="X11" s="63"/>
      <c r="Y11" s="63"/>
      <c r="Z11" s="63"/>
      <c r="AA11" s="63"/>
      <c r="AB11" s="63"/>
    </row>
    <row r="12" spans="1:28" s="2" customFormat="1" ht="18.75" x14ac:dyDescent="0.2">
      <c r="A12" s="303" t="s">
        <v>6</v>
      </c>
      <c r="B12" s="303"/>
      <c r="C12" s="303"/>
      <c r="D12" s="303"/>
      <c r="E12" s="303"/>
      <c r="F12" s="303"/>
      <c r="G12" s="303"/>
      <c r="H12" s="303"/>
      <c r="I12" s="303"/>
      <c r="J12" s="303"/>
      <c r="K12" s="303"/>
      <c r="L12" s="303"/>
      <c r="M12" s="303"/>
      <c r="N12" s="303"/>
      <c r="O12" s="303"/>
      <c r="P12" s="303"/>
      <c r="Q12" s="303"/>
      <c r="R12" s="303"/>
      <c r="S12" s="303"/>
      <c r="T12" s="63"/>
      <c r="U12" s="63"/>
      <c r="V12" s="63"/>
      <c r="W12" s="63"/>
      <c r="X12" s="63"/>
      <c r="Y12" s="63"/>
      <c r="Z12" s="63"/>
      <c r="AA12" s="63"/>
      <c r="AB12" s="63"/>
    </row>
    <row r="13" spans="1:28" s="61" customFormat="1" ht="15.75" customHeight="1" x14ac:dyDescent="0.2">
      <c r="A13" s="312"/>
      <c r="B13" s="312"/>
      <c r="C13" s="312"/>
      <c r="D13" s="312"/>
      <c r="E13" s="312"/>
      <c r="F13" s="312"/>
      <c r="G13" s="312"/>
      <c r="H13" s="312"/>
      <c r="I13" s="312"/>
      <c r="J13" s="312"/>
      <c r="K13" s="312"/>
      <c r="L13" s="312"/>
      <c r="M13" s="312"/>
      <c r="N13" s="312"/>
      <c r="O13" s="312"/>
      <c r="P13" s="312"/>
      <c r="Q13" s="312"/>
      <c r="R13" s="312"/>
      <c r="S13" s="312"/>
      <c r="T13" s="202"/>
      <c r="U13" s="202"/>
      <c r="V13" s="202"/>
      <c r="W13" s="202"/>
      <c r="X13" s="202"/>
      <c r="Y13" s="202"/>
      <c r="Z13" s="202"/>
      <c r="AA13" s="202"/>
      <c r="AB13" s="202"/>
    </row>
    <row r="14" spans="1:28" s="62" customFormat="1" ht="15.75" x14ac:dyDescent="0.2">
      <c r="A14" s="309" t="str">
        <f>'1. паспорт местоположение'!A15:E15</f>
        <v>Приобретение автомобиля повышенной проходимости (многоместный микроавтобус) "4х4" 2 шт.</v>
      </c>
      <c r="B14" s="309"/>
      <c r="C14" s="309"/>
      <c r="D14" s="309"/>
      <c r="E14" s="309"/>
      <c r="F14" s="309"/>
      <c r="G14" s="309"/>
      <c r="H14" s="309"/>
      <c r="I14" s="309"/>
      <c r="J14" s="309"/>
      <c r="K14" s="309"/>
      <c r="L14" s="309"/>
      <c r="M14" s="309"/>
      <c r="N14" s="309"/>
      <c r="O14" s="309"/>
      <c r="P14" s="309"/>
      <c r="Q14" s="309"/>
      <c r="R14" s="309"/>
      <c r="S14" s="309"/>
      <c r="T14" s="69"/>
      <c r="U14" s="69"/>
      <c r="V14" s="69"/>
      <c r="W14" s="69"/>
      <c r="X14" s="69"/>
      <c r="Y14" s="69"/>
      <c r="Z14" s="69"/>
      <c r="AA14" s="69"/>
      <c r="AB14" s="69"/>
    </row>
    <row r="15" spans="1:28" s="62" customFormat="1" ht="15" customHeight="1" x14ac:dyDescent="0.2">
      <c r="A15" s="303" t="s">
        <v>5</v>
      </c>
      <c r="B15" s="303"/>
      <c r="C15" s="303"/>
      <c r="D15" s="303"/>
      <c r="E15" s="303"/>
      <c r="F15" s="303"/>
      <c r="G15" s="303"/>
      <c r="H15" s="303"/>
      <c r="I15" s="303"/>
      <c r="J15" s="303"/>
      <c r="K15" s="303"/>
      <c r="L15" s="303"/>
      <c r="M15" s="303"/>
      <c r="N15" s="303"/>
      <c r="O15" s="303"/>
      <c r="P15" s="303"/>
      <c r="Q15" s="303"/>
      <c r="R15" s="303"/>
      <c r="S15" s="303"/>
      <c r="T15" s="50"/>
      <c r="U15" s="50"/>
      <c r="V15" s="50"/>
      <c r="W15" s="50"/>
      <c r="X15" s="50"/>
      <c r="Y15" s="50"/>
      <c r="Z15" s="50"/>
      <c r="AA15" s="50"/>
      <c r="AB15" s="50"/>
    </row>
    <row r="16" spans="1:28" s="62" customFormat="1" ht="15" customHeight="1" x14ac:dyDescent="0.2">
      <c r="A16" s="310"/>
      <c r="B16" s="310"/>
      <c r="C16" s="310"/>
      <c r="D16" s="310"/>
      <c r="E16" s="310"/>
      <c r="F16" s="310"/>
      <c r="G16" s="310"/>
      <c r="H16" s="310"/>
      <c r="I16" s="310"/>
      <c r="J16" s="310"/>
      <c r="K16" s="310"/>
      <c r="L16" s="310"/>
      <c r="M16" s="310"/>
      <c r="N16" s="310"/>
      <c r="O16" s="310"/>
      <c r="P16" s="310"/>
      <c r="Q16" s="310"/>
      <c r="R16" s="310"/>
      <c r="S16" s="310"/>
      <c r="T16" s="201"/>
      <c r="U16" s="201"/>
      <c r="V16" s="201"/>
      <c r="W16" s="201"/>
      <c r="X16" s="201"/>
      <c r="Y16" s="201"/>
    </row>
    <row r="17" spans="1:28" s="62" customFormat="1" ht="45.75" customHeight="1" x14ac:dyDescent="0.2">
      <c r="A17" s="304" t="s">
        <v>429</v>
      </c>
      <c r="B17" s="304"/>
      <c r="C17" s="304"/>
      <c r="D17" s="304"/>
      <c r="E17" s="304"/>
      <c r="F17" s="304"/>
      <c r="G17" s="304"/>
      <c r="H17" s="304"/>
      <c r="I17" s="304"/>
      <c r="J17" s="304"/>
      <c r="K17" s="304"/>
      <c r="L17" s="304"/>
      <c r="M17" s="304"/>
      <c r="N17" s="304"/>
      <c r="O17" s="304"/>
      <c r="P17" s="304"/>
      <c r="Q17" s="304"/>
      <c r="R17" s="304"/>
      <c r="S17" s="304"/>
      <c r="T17" s="70"/>
      <c r="U17" s="70"/>
      <c r="V17" s="70"/>
      <c r="W17" s="70"/>
      <c r="X17" s="70"/>
      <c r="Y17" s="70"/>
      <c r="Z17" s="70"/>
      <c r="AA17" s="70"/>
      <c r="AB17" s="70"/>
    </row>
    <row r="18" spans="1:28" s="62"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201"/>
      <c r="U18" s="201"/>
      <c r="V18" s="201"/>
      <c r="W18" s="201"/>
      <c r="X18" s="201"/>
      <c r="Y18" s="201"/>
    </row>
    <row r="19" spans="1:28" s="62" customFormat="1" ht="54" customHeight="1" x14ac:dyDescent="0.2">
      <c r="A19" s="314" t="s">
        <v>4</v>
      </c>
      <c r="B19" s="314" t="s">
        <v>103</v>
      </c>
      <c r="C19" s="315" t="s">
        <v>322</v>
      </c>
      <c r="D19" s="314" t="s">
        <v>321</v>
      </c>
      <c r="E19" s="314" t="s">
        <v>102</v>
      </c>
      <c r="F19" s="314" t="s">
        <v>101</v>
      </c>
      <c r="G19" s="314" t="s">
        <v>317</v>
      </c>
      <c r="H19" s="314" t="s">
        <v>100</v>
      </c>
      <c r="I19" s="314" t="s">
        <v>99</v>
      </c>
      <c r="J19" s="314" t="s">
        <v>98</v>
      </c>
      <c r="K19" s="314" t="s">
        <v>97</v>
      </c>
      <c r="L19" s="314" t="s">
        <v>96</v>
      </c>
      <c r="M19" s="314" t="s">
        <v>95</v>
      </c>
      <c r="N19" s="314" t="s">
        <v>94</v>
      </c>
      <c r="O19" s="314" t="s">
        <v>93</v>
      </c>
      <c r="P19" s="314" t="s">
        <v>92</v>
      </c>
      <c r="Q19" s="314" t="s">
        <v>320</v>
      </c>
      <c r="R19" s="314"/>
      <c r="S19" s="317" t="s">
        <v>421</v>
      </c>
      <c r="T19" s="201"/>
      <c r="U19" s="201"/>
      <c r="V19" s="201"/>
      <c r="W19" s="201"/>
      <c r="X19" s="201"/>
      <c r="Y19" s="201"/>
    </row>
    <row r="20" spans="1:28" s="62" customFormat="1" ht="180.75" customHeight="1" x14ac:dyDescent="0.2">
      <c r="A20" s="314"/>
      <c r="B20" s="314"/>
      <c r="C20" s="316"/>
      <c r="D20" s="314"/>
      <c r="E20" s="314"/>
      <c r="F20" s="314"/>
      <c r="G20" s="314"/>
      <c r="H20" s="314"/>
      <c r="I20" s="314"/>
      <c r="J20" s="314"/>
      <c r="K20" s="314"/>
      <c r="L20" s="314"/>
      <c r="M20" s="314"/>
      <c r="N20" s="314"/>
      <c r="O20" s="314"/>
      <c r="P20" s="314"/>
      <c r="Q20" s="204" t="s">
        <v>318</v>
      </c>
      <c r="R20" s="210" t="s">
        <v>319</v>
      </c>
      <c r="S20" s="317"/>
      <c r="T20" s="71"/>
      <c r="U20" s="71"/>
      <c r="V20" s="71"/>
      <c r="W20" s="71"/>
      <c r="X20" s="71"/>
      <c r="Y20" s="71"/>
      <c r="Z20" s="72"/>
      <c r="AA20" s="72"/>
      <c r="AB20" s="72"/>
    </row>
    <row r="21" spans="1:28" s="62" customFormat="1" ht="18.75" x14ac:dyDescent="0.2">
      <c r="A21" s="204">
        <v>1</v>
      </c>
      <c r="B21" s="205">
        <v>2</v>
      </c>
      <c r="C21" s="204">
        <v>3</v>
      </c>
      <c r="D21" s="205">
        <v>4</v>
      </c>
      <c r="E21" s="204">
        <v>5</v>
      </c>
      <c r="F21" s="205">
        <v>6</v>
      </c>
      <c r="G21" s="204">
        <v>7</v>
      </c>
      <c r="H21" s="205">
        <v>8</v>
      </c>
      <c r="I21" s="204">
        <v>9</v>
      </c>
      <c r="J21" s="205">
        <v>10</v>
      </c>
      <c r="K21" s="204">
        <v>11</v>
      </c>
      <c r="L21" s="205">
        <v>12</v>
      </c>
      <c r="M21" s="204">
        <v>13</v>
      </c>
      <c r="N21" s="205">
        <v>14</v>
      </c>
      <c r="O21" s="204">
        <v>15</v>
      </c>
      <c r="P21" s="205">
        <v>16</v>
      </c>
      <c r="Q21" s="204">
        <v>17</v>
      </c>
      <c r="R21" s="205">
        <v>18</v>
      </c>
      <c r="S21" s="204">
        <v>19</v>
      </c>
      <c r="T21" s="71"/>
      <c r="U21" s="71"/>
      <c r="V21" s="71"/>
      <c r="W21" s="71"/>
      <c r="X21" s="71"/>
      <c r="Y21" s="71"/>
      <c r="Z21" s="72"/>
      <c r="AA21" s="72"/>
      <c r="AB21" s="72"/>
    </row>
    <row r="22" spans="1:28" s="62" customFormat="1" ht="49.5" hidden="1" customHeight="1" x14ac:dyDescent="0.2">
      <c r="A22" s="204"/>
      <c r="B22" s="205" t="s">
        <v>91</v>
      </c>
      <c r="C22" s="205"/>
      <c r="D22" s="205"/>
      <c r="E22" s="205" t="s">
        <v>90</v>
      </c>
      <c r="F22" s="205" t="s">
        <v>89</v>
      </c>
      <c r="G22" s="205" t="s">
        <v>422</v>
      </c>
      <c r="H22" s="205"/>
      <c r="I22" s="205"/>
      <c r="J22" s="205"/>
      <c r="K22" s="205"/>
      <c r="L22" s="205"/>
      <c r="M22" s="205"/>
      <c r="N22" s="205"/>
      <c r="O22" s="205"/>
      <c r="P22" s="205"/>
      <c r="Q22" s="203"/>
      <c r="R22" s="211"/>
      <c r="S22" s="211"/>
      <c r="T22" s="71"/>
      <c r="U22" s="71"/>
      <c r="V22" s="71"/>
      <c r="W22" s="71"/>
      <c r="X22" s="71"/>
      <c r="Y22" s="71"/>
      <c r="Z22" s="72"/>
      <c r="AA22" s="72"/>
      <c r="AB22" s="72"/>
    </row>
    <row r="23" spans="1:28" s="62" customFormat="1" ht="44.25" hidden="1" customHeight="1" x14ac:dyDescent="0.2">
      <c r="A23" s="204"/>
      <c r="B23" s="205" t="s">
        <v>91</v>
      </c>
      <c r="C23" s="205"/>
      <c r="D23" s="205"/>
      <c r="E23" s="205" t="s">
        <v>90</v>
      </c>
      <c r="F23" s="205" t="s">
        <v>89</v>
      </c>
      <c r="G23" s="205" t="s">
        <v>88</v>
      </c>
      <c r="H23" s="3"/>
      <c r="I23" s="3"/>
      <c r="J23" s="3"/>
      <c r="K23" s="3"/>
      <c r="L23" s="3"/>
      <c r="M23" s="3"/>
      <c r="N23" s="3"/>
      <c r="O23" s="3"/>
      <c r="P23" s="3"/>
      <c r="Q23" s="3"/>
      <c r="R23" s="211"/>
      <c r="S23" s="211"/>
      <c r="T23" s="71"/>
      <c r="U23" s="71"/>
      <c r="V23" s="71"/>
      <c r="W23" s="71"/>
      <c r="X23" s="72"/>
      <c r="Y23" s="72"/>
      <c r="Z23" s="72"/>
      <c r="AA23" s="72"/>
      <c r="AB23" s="72"/>
    </row>
    <row r="24" spans="1:28" s="62" customFormat="1" ht="51" hidden="1" customHeight="1" x14ac:dyDescent="0.2">
      <c r="A24" s="204"/>
      <c r="B24" s="205" t="s">
        <v>91</v>
      </c>
      <c r="C24" s="205"/>
      <c r="D24" s="205"/>
      <c r="E24" s="205" t="s">
        <v>90</v>
      </c>
      <c r="F24" s="205" t="s">
        <v>89</v>
      </c>
      <c r="G24" s="205" t="s">
        <v>84</v>
      </c>
      <c r="H24" s="3"/>
      <c r="I24" s="3"/>
      <c r="J24" s="3"/>
      <c r="K24" s="3"/>
      <c r="L24" s="3"/>
      <c r="M24" s="3"/>
      <c r="N24" s="3"/>
      <c r="O24" s="3"/>
      <c r="P24" s="3"/>
      <c r="Q24" s="3"/>
      <c r="R24" s="211"/>
      <c r="S24" s="211"/>
      <c r="T24" s="71"/>
      <c r="U24" s="71"/>
      <c r="V24" s="71"/>
      <c r="W24" s="71"/>
      <c r="X24" s="72"/>
      <c r="Y24" s="72"/>
      <c r="Z24" s="72"/>
      <c r="AA24" s="72"/>
      <c r="AB24" s="72"/>
    </row>
    <row r="25" spans="1:28" s="62" customFormat="1" ht="58.5" hidden="1" customHeight="1" x14ac:dyDescent="0.2">
      <c r="A25" s="212"/>
      <c r="B25" s="205" t="s">
        <v>87</v>
      </c>
      <c r="C25" s="205"/>
      <c r="D25" s="205"/>
      <c r="E25" s="205" t="s">
        <v>86</v>
      </c>
      <c r="F25" s="205" t="s">
        <v>85</v>
      </c>
      <c r="G25" s="205" t="s">
        <v>423</v>
      </c>
      <c r="H25" s="3"/>
      <c r="I25" s="3"/>
      <c r="J25" s="3"/>
      <c r="K25" s="3"/>
      <c r="L25" s="3"/>
      <c r="M25" s="3"/>
      <c r="N25" s="3"/>
      <c r="O25" s="3"/>
      <c r="P25" s="3"/>
      <c r="Q25" s="3"/>
      <c r="R25" s="211"/>
      <c r="S25" s="211"/>
      <c r="T25" s="71"/>
      <c r="U25" s="71"/>
      <c r="V25" s="71"/>
      <c r="W25" s="71"/>
      <c r="X25" s="72"/>
      <c r="Y25" s="72"/>
      <c r="Z25" s="72"/>
      <c r="AA25" s="72"/>
      <c r="AB25" s="72"/>
    </row>
    <row r="26" spans="1:28" s="62" customFormat="1" ht="31.5" hidden="1" x14ac:dyDescent="0.2">
      <c r="A26" s="212"/>
      <c r="B26" s="205" t="s">
        <v>87</v>
      </c>
      <c r="C26" s="205"/>
      <c r="D26" s="205"/>
      <c r="E26" s="205" t="s">
        <v>86</v>
      </c>
      <c r="F26" s="205" t="s">
        <v>85</v>
      </c>
      <c r="G26" s="205" t="s">
        <v>88</v>
      </c>
      <c r="H26" s="3"/>
      <c r="I26" s="3"/>
      <c r="J26" s="3"/>
      <c r="K26" s="3"/>
      <c r="L26" s="3"/>
      <c r="M26" s="3"/>
      <c r="N26" s="3"/>
      <c r="O26" s="3"/>
      <c r="P26" s="3"/>
      <c r="Q26" s="3"/>
      <c r="R26" s="211"/>
      <c r="S26" s="211"/>
      <c r="T26" s="71"/>
      <c r="U26" s="71"/>
      <c r="V26" s="71"/>
      <c r="W26" s="71"/>
      <c r="X26" s="72"/>
      <c r="Y26" s="72"/>
      <c r="Z26" s="72"/>
      <c r="AA26" s="72"/>
      <c r="AB26" s="72"/>
    </row>
    <row r="27" spans="1:28" s="62" customFormat="1" ht="31.5" hidden="1" x14ac:dyDescent="0.2">
      <c r="A27" s="212"/>
      <c r="B27" s="205" t="s">
        <v>87</v>
      </c>
      <c r="C27" s="205"/>
      <c r="D27" s="205"/>
      <c r="E27" s="205" t="s">
        <v>86</v>
      </c>
      <c r="F27" s="205" t="s">
        <v>85</v>
      </c>
      <c r="G27" s="205" t="s">
        <v>84</v>
      </c>
      <c r="H27" s="3"/>
      <c r="I27" s="3"/>
      <c r="J27" s="3"/>
      <c r="K27" s="3"/>
      <c r="L27" s="3"/>
      <c r="M27" s="3"/>
      <c r="N27" s="3"/>
      <c r="O27" s="3"/>
      <c r="P27" s="3"/>
      <c r="Q27" s="3"/>
      <c r="R27" s="211"/>
      <c r="S27" s="211"/>
      <c r="T27" s="71"/>
      <c r="U27" s="71"/>
      <c r="V27" s="71"/>
      <c r="W27" s="71"/>
      <c r="X27" s="72"/>
      <c r="Y27" s="72"/>
      <c r="Z27" s="72"/>
      <c r="AA27" s="72"/>
      <c r="AB27" s="72"/>
    </row>
    <row r="28" spans="1:28" s="62" customFormat="1" ht="18.75" x14ac:dyDescent="0.2">
      <c r="A28" s="74" t="s">
        <v>484</v>
      </c>
      <c r="B28" s="74" t="s">
        <v>484</v>
      </c>
      <c r="C28" s="74" t="s">
        <v>484</v>
      </c>
      <c r="D28" s="74" t="s">
        <v>484</v>
      </c>
      <c r="E28" s="74" t="s">
        <v>484</v>
      </c>
      <c r="F28" s="74" t="s">
        <v>484</v>
      </c>
      <c r="G28" s="74" t="s">
        <v>484</v>
      </c>
      <c r="H28" s="74" t="s">
        <v>484</v>
      </c>
      <c r="I28" s="74" t="s">
        <v>484</v>
      </c>
      <c r="J28" s="74" t="s">
        <v>484</v>
      </c>
      <c r="K28" s="74" t="s">
        <v>484</v>
      </c>
      <c r="L28" s="74" t="s">
        <v>484</v>
      </c>
      <c r="M28" s="74" t="s">
        <v>484</v>
      </c>
      <c r="N28" s="74" t="s">
        <v>484</v>
      </c>
      <c r="O28" s="74" t="s">
        <v>484</v>
      </c>
      <c r="P28" s="74" t="s">
        <v>484</v>
      </c>
      <c r="Q28" s="74" t="s">
        <v>484</v>
      </c>
      <c r="R28" s="74" t="s">
        <v>484</v>
      </c>
      <c r="S28" s="74" t="s">
        <v>484</v>
      </c>
      <c r="T28" s="71"/>
      <c r="U28" s="71"/>
      <c r="V28" s="71"/>
      <c r="W28" s="71"/>
      <c r="X28" s="72"/>
      <c r="Y28" s="72"/>
      <c r="Z28" s="72"/>
      <c r="AA28" s="72"/>
      <c r="AB28" s="72"/>
    </row>
    <row r="29" spans="1:28" ht="20.25" customHeight="1" x14ac:dyDescent="0.25">
      <c r="A29" s="213"/>
      <c r="B29" s="205" t="s">
        <v>315</v>
      </c>
      <c r="C29" s="205"/>
      <c r="D29" s="205"/>
      <c r="E29" s="213" t="s">
        <v>316</v>
      </c>
      <c r="F29" s="213" t="s">
        <v>316</v>
      </c>
      <c r="G29" s="213" t="s">
        <v>316</v>
      </c>
      <c r="H29" s="213"/>
      <c r="I29" s="213"/>
      <c r="J29" s="213"/>
      <c r="K29" s="213"/>
      <c r="L29" s="213"/>
      <c r="M29" s="213"/>
      <c r="N29" s="213"/>
      <c r="O29" s="213"/>
      <c r="P29" s="213"/>
      <c r="Q29" s="214"/>
      <c r="R29" s="215"/>
      <c r="S29" s="215"/>
      <c r="T29" s="75"/>
      <c r="U29" s="75"/>
      <c r="V29" s="75"/>
      <c r="W29" s="75"/>
      <c r="X29" s="75"/>
      <c r="Y29" s="75"/>
      <c r="Z29" s="75"/>
      <c r="AA29" s="75"/>
      <c r="AB29" s="75"/>
    </row>
    <row r="30" spans="1:28" x14ac:dyDescent="0.25">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row>
    <row r="31" spans="1:28" x14ac:dyDescent="0.25">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row>
    <row r="32" spans="1:28" x14ac:dyDescent="0.2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row>
    <row r="35" spans="1:28" x14ac:dyDescent="0.2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1:28" x14ac:dyDescent="0.25">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row>
    <row r="37" spans="1:28"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row>
    <row r="38" spans="1:28" x14ac:dyDescent="0.25">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row>
    <row r="39" spans="1:28" x14ac:dyDescent="0.25">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x14ac:dyDescent="0.25">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row>
    <row r="41" spans="1:28" x14ac:dyDescent="0.25">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row>
    <row r="42" spans="1:28" x14ac:dyDescent="0.25">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row>
    <row r="43" spans="1:28" x14ac:dyDescent="0.25">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row>
    <row r="44" spans="1:28"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8" x14ac:dyDescent="0.25">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row>
    <row r="47" spans="1:28" x14ac:dyDescent="0.25">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row>
    <row r="48" spans="1:28" x14ac:dyDescent="0.25">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x14ac:dyDescent="0.25">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row>
    <row r="50" spans="1:28" x14ac:dyDescent="0.25">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row>
    <row r="51" spans="1:28" x14ac:dyDescent="0.25">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row>
    <row r="52" spans="1:28"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row>
    <row r="53" spans="1:28" x14ac:dyDescent="0.25">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row>
    <row r="54" spans="1:28" x14ac:dyDescent="0.25">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row>
    <row r="55" spans="1:28" x14ac:dyDescent="0.2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row>
    <row r="56" spans="1:28" x14ac:dyDescent="0.25">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row>
    <row r="57" spans="1:28" x14ac:dyDescent="0.25">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28" x14ac:dyDescent="0.25">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row>
    <row r="59" spans="1:28" x14ac:dyDescent="0.25">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row>
    <row r="60" spans="1:28" x14ac:dyDescent="0.25">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row>
    <row r="61" spans="1:28" x14ac:dyDescent="0.25">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row>
    <row r="62" spans="1:28" x14ac:dyDescent="0.25">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row>
    <row r="63" spans="1:28" x14ac:dyDescent="0.25">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row>
    <row r="64" spans="1:28" x14ac:dyDescent="0.25">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row>
    <row r="65" spans="1:28"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row>
    <row r="66" spans="1:28"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row>
    <row r="68" spans="1:28"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row>
    <row r="69" spans="1:28"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row>
    <row r="70" spans="1:28"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row>
    <row r="71" spans="1:28"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row>
    <row r="72" spans="1:28"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row>
    <row r="73" spans="1:28"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row>
    <row r="74" spans="1:28"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row>
    <row r="75" spans="1:28"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row>
    <row r="76" spans="1:28"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row>
    <row r="77" spans="1:28"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row>
    <row r="78" spans="1:28"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row>
    <row r="79" spans="1:28"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row>
    <row r="80" spans="1:28"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row>
    <row r="81" spans="1:28"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row>
    <row r="82" spans="1:28"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8"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row>
    <row r="84" spans="1:28"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row>
    <row r="85" spans="1:28"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row>
    <row r="86" spans="1:28"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row>
    <row r="87" spans="1:28"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row>
    <row r="88" spans="1:28"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row>
    <row r="89" spans="1:28"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row>
    <row r="90" spans="1:28"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row>
    <row r="91" spans="1:28"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row>
    <row r="92" spans="1:28"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row>
    <row r="93" spans="1:28"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row>
    <row r="94" spans="1:28"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row>
    <row r="95" spans="1:28"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row>
    <row r="96" spans="1:28"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row>
    <row r="97" spans="1:28"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row>
    <row r="98" spans="1:28"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row>
    <row r="99" spans="1:28"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row>
    <row r="100" spans="1:28"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row>
    <row r="101" spans="1:28"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row>
    <row r="102" spans="1:28"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row>
    <row r="103" spans="1:28"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row>
    <row r="104" spans="1:28"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row>
    <row r="105" spans="1:28"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row>
    <row r="106" spans="1:28"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row>
    <row r="107" spans="1:28"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row>
    <row r="108" spans="1:28"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row>
    <row r="109" spans="1:28"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row>
    <row r="110" spans="1:28"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row>
    <row r="111" spans="1:28"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row>
    <row r="112" spans="1:28"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row>
    <row r="113" spans="1:28"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row>
    <row r="114" spans="1:28"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row>
    <row r="115" spans="1:28"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row>
    <row r="116" spans="1:28"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row>
    <row r="117" spans="1:28"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row>
    <row r="118" spans="1:28"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row>
    <row r="119" spans="1:28"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row>
    <row r="120" spans="1:28"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row>
    <row r="121" spans="1:28"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row>
    <row r="122" spans="1:28"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row>
    <row r="123" spans="1:28"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row>
    <row r="124" spans="1:28"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row>
    <row r="125" spans="1:28"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row>
    <row r="126" spans="1:28"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row>
    <row r="127" spans="1:28"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row>
    <row r="128" spans="1:28"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row>
    <row r="129" spans="1:28"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row>
    <row r="130" spans="1:28"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row>
    <row r="131" spans="1:28"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row>
    <row r="132" spans="1:28"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row>
    <row r="133" spans="1:28"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row>
    <row r="134" spans="1:28"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row>
    <row r="135" spans="1:28"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row>
    <row r="136" spans="1:28"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row>
    <row r="137" spans="1:28"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row>
    <row r="138" spans="1:28"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row>
    <row r="139" spans="1:28"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row>
    <row r="140" spans="1:28"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row>
    <row r="141" spans="1:28"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row>
    <row r="142" spans="1:28"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row>
    <row r="143" spans="1:28"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row>
    <row r="144" spans="1:28"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row>
    <row r="145" spans="1:28"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row>
    <row r="146" spans="1:28"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row>
    <row r="147" spans="1:28"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row>
    <row r="148" spans="1:28"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row>
    <row r="149" spans="1:28"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row>
    <row r="150" spans="1:28"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row>
    <row r="151" spans="1:28"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row>
    <row r="152" spans="1:28"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row>
    <row r="153" spans="1:28"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row>
    <row r="154" spans="1:28"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row>
    <row r="155" spans="1:28"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row>
    <row r="156" spans="1:28"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row>
    <row r="157" spans="1:28"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row>
    <row r="158" spans="1:28"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row>
    <row r="159" spans="1:28"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row>
    <row r="160" spans="1:28"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row>
    <row r="161" spans="1:28"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row>
    <row r="162" spans="1:28"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row>
    <row r="163" spans="1:28"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row>
    <row r="164" spans="1:28"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row>
    <row r="165" spans="1:28"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row>
    <row r="166" spans="1:28"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row>
    <row r="167" spans="1:28"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row>
    <row r="168" spans="1:28"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row>
    <row r="169" spans="1:28"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row>
    <row r="170" spans="1:28"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row>
    <row r="171" spans="1:28"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row>
    <row r="172" spans="1:28"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row>
    <row r="173" spans="1:28"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row>
    <row r="174" spans="1:28"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row>
    <row r="175" spans="1:28"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row>
    <row r="176" spans="1:28"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row>
    <row r="177" spans="1:28"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row>
    <row r="178" spans="1:28"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row>
    <row r="179" spans="1:28"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row>
    <row r="180" spans="1:28"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row>
    <row r="181" spans="1:28"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row>
    <row r="182" spans="1:28"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row>
    <row r="183" spans="1:28"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row>
    <row r="184" spans="1:28"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row>
    <row r="185" spans="1:28"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row>
    <row r="186" spans="1:28"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row>
    <row r="187" spans="1:28"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row>
    <row r="188" spans="1:28"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row>
    <row r="189" spans="1:28"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row>
    <row r="190" spans="1:28"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row>
    <row r="191" spans="1:28"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row>
    <row r="192" spans="1:28"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row>
    <row r="193" spans="1:28"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row>
    <row r="194" spans="1:28"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row>
    <row r="195" spans="1:28"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row>
    <row r="196" spans="1:28"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row>
    <row r="197" spans="1:28"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row>
    <row r="198" spans="1:28"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row>
    <row r="199" spans="1:28"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row>
    <row r="200" spans="1:28"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row>
    <row r="201" spans="1:28"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row>
    <row r="202" spans="1:28"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row>
    <row r="203" spans="1:28"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row>
    <row r="204" spans="1:28"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row>
    <row r="205" spans="1:28"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row>
    <row r="206" spans="1:28"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row>
    <row r="207" spans="1:28"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row>
    <row r="208" spans="1:28"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row>
    <row r="209" spans="1:28"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row>
    <row r="210" spans="1:28"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row>
    <row r="211" spans="1:28"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row>
    <row r="212" spans="1:28"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row>
    <row r="213" spans="1:28"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row>
    <row r="214" spans="1:28"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row>
    <row r="215" spans="1:28"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row>
    <row r="216" spans="1:28"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row>
    <row r="217" spans="1:28"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row>
    <row r="218" spans="1:28"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row>
    <row r="219" spans="1:28"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row>
    <row r="220" spans="1:28"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row>
    <row r="221" spans="1:28"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spans="1:28"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spans="1:28"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spans="1:28"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spans="1:28"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spans="1:28"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spans="1:28"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spans="1:28"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spans="1:28"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spans="1:28"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spans="1:28"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spans="1:28"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spans="1:28"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spans="1:28"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spans="1:28"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spans="1:28"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spans="1:28"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spans="1:28"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spans="1:28"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spans="1:28"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spans="1:28"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spans="1:28"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spans="1:28"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spans="1:28"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spans="1:28"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spans="1:28"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spans="1:28"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spans="1:28"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spans="1:28"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spans="1:28"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spans="1:28"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spans="1:28"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spans="1:28"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spans="1:28"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spans="1:28"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spans="1:28"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spans="1:28"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spans="1:28"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spans="1:28"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spans="1:28"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spans="1:28"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spans="1:28"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spans="1:28"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spans="1:28"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spans="1:28"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spans="1:28" x14ac:dyDescent="0.25">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spans="1:28" x14ac:dyDescent="0.25">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spans="1:28" x14ac:dyDescent="0.25">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spans="1:28" x14ac:dyDescent="0.25">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spans="1:28" x14ac:dyDescent="0.25">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spans="1:28" x14ac:dyDescent="0.25">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spans="1:28" x14ac:dyDescent="0.25">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spans="1:28" x14ac:dyDescent="0.25">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spans="1:28" x14ac:dyDescent="0.25">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spans="1:28" x14ac:dyDescent="0.2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spans="1:28" x14ac:dyDescent="0.25">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spans="1:28" x14ac:dyDescent="0.25">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spans="1:28" x14ac:dyDescent="0.25">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spans="1:28" x14ac:dyDescent="0.25">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spans="1:28" x14ac:dyDescent="0.25">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spans="1:28" x14ac:dyDescent="0.25">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spans="1:28" x14ac:dyDescent="0.25">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spans="1:28" x14ac:dyDescent="0.25">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spans="1:28" x14ac:dyDescent="0.25">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spans="1:28" x14ac:dyDescent="0.2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spans="1:28" x14ac:dyDescent="0.25">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spans="1:28" x14ac:dyDescent="0.25">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spans="1:28" x14ac:dyDescent="0.25">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spans="1:28" x14ac:dyDescent="0.25">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spans="1:28" x14ac:dyDescent="0.25">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spans="1:28" x14ac:dyDescent="0.25">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spans="1:28" x14ac:dyDescent="0.25">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spans="1:28" x14ac:dyDescent="0.25">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spans="1:28" x14ac:dyDescent="0.25">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spans="1:28" x14ac:dyDescent="0.2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spans="1:28" x14ac:dyDescent="0.25">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spans="1:28" x14ac:dyDescent="0.25">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spans="1:28" x14ac:dyDescent="0.25">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spans="1:28" x14ac:dyDescent="0.25">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spans="1:28" x14ac:dyDescent="0.25">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spans="1:28" x14ac:dyDescent="0.25">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spans="1:28" x14ac:dyDescent="0.25">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spans="1:28" x14ac:dyDescent="0.25">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spans="1:28" x14ac:dyDescent="0.25">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spans="1:28" x14ac:dyDescent="0.2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spans="1:28" x14ac:dyDescent="0.25">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spans="1:28" x14ac:dyDescent="0.25">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spans="1:28" x14ac:dyDescent="0.25">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spans="1:28" x14ac:dyDescent="0.25">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spans="1:28" x14ac:dyDescent="0.25">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spans="1:28" x14ac:dyDescent="0.25">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spans="1:28" x14ac:dyDescent="0.25">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spans="1:28" x14ac:dyDescent="0.25">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spans="1:28" x14ac:dyDescent="0.25">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spans="1:28" x14ac:dyDescent="0.2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spans="1:28" x14ac:dyDescent="0.25">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spans="1:28" x14ac:dyDescent="0.25">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spans="1:28" x14ac:dyDescent="0.25">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spans="1:28" x14ac:dyDescent="0.25">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spans="1:28" x14ac:dyDescent="0.25">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spans="1:28" x14ac:dyDescent="0.25">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spans="1:28" x14ac:dyDescent="0.25">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spans="1:28" x14ac:dyDescent="0.25">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spans="1:28" x14ac:dyDescent="0.25">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spans="1:28" x14ac:dyDescent="0.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spans="1:28" x14ac:dyDescent="0.25">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spans="1:28" x14ac:dyDescent="0.25">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spans="1:28" x14ac:dyDescent="0.25">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spans="1:28" x14ac:dyDescent="0.25">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spans="1:28" x14ac:dyDescent="0.25">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spans="1:28" x14ac:dyDescent="0.25">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spans="1:28" x14ac:dyDescent="0.25">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spans="1:28" x14ac:dyDescent="0.25">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spans="1:28" x14ac:dyDescent="0.25">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spans="1:28" x14ac:dyDescent="0.2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spans="1:28" x14ac:dyDescent="0.25">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spans="1:28" x14ac:dyDescent="0.25">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spans="1:28" x14ac:dyDescent="0.25">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spans="1:28" x14ac:dyDescent="0.25">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spans="1:28" x14ac:dyDescent="0.25">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spans="1:28" x14ac:dyDescent="0.25">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spans="1:28" x14ac:dyDescent="0.25">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spans="1:28" x14ac:dyDescent="0.25">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spans="1:28" x14ac:dyDescent="0.25">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spans="1:28" x14ac:dyDescent="0.2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spans="1:28" x14ac:dyDescent="0.25">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spans="1:28" x14ac:dyDescent="0.25">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spans="1:28" x14ac:dyDescent="0.25">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spans="1:28" x14ac:dyDescent="0.25">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spans="1:28" x14ac:dyDescent="0.25">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spans="1:28" x14ac:dyDescent="0.25">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spans="1:28" x14ac:dyDescent="0.25">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spans="1:28" x14ac:dyDescent="0.25">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spans="1:28" x14ac:dyDescent="0.25">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spans="1:28" x14ac:dyDescent="0.2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spans="1:28" x14ac:dyDescent="0.25">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spans="1:28" x14ac:dyDescent="0.25">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spans="1:28" x14ac:dyDescent="0.25">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spans="1:28" x14ac:dyDescent="0.25">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spans="1:28" x14ac:dyDescent="0.25">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spans="1:28" x14ac:dyDescent="0.25">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spans="1:28" x14ac:dyDescent="0.25">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spans="1:28" x14ac:dyDescent="0.25">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spans="1:28" x14ac:dyDescent="0.25">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spans="1:28" x14ac:dyDescent="0.2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spans="1:28" x14ac:dyDescent="0.25">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0" tint="-0.499984740745262"/>
    <pageSetUpPr fitToPage="1"/>
  </sheetPr>
  <dimension ref="A1:DI42"/>
  <sheetViews>
    <sheetView view="pageBreakPreview" zoomScale="55" zoomScaleNormal="60" zoomScaleSheetLayoutView="55" workbookViewId="0">
      <selection activeCell="A2" sqref="A2"/>
    </sheetView>
  </sheetViews>
  <sheetFormatPr defaultColWidth="10.7109375" defaultRowHeight="15.75" x14ac:dyDescent="0.25"/>
  <cols>
    <col min="1" max="1" width="6.42578125" style="28" bestFit="1"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s="5" customFormat="1" ht="15" customHeight="1" x14ac:dyDescent="0.25">
      <c r="T2" s="4" t="s">
        <v>67</v>
      </c>
    </row>
    <row r="3" spans="1:20" s="2" customFormat="1" ht="18.75" customHeight="1" x14ac:dyDescent="0.3">
      <c r="H3" s="60"/>
      <c r="T3" s="1" t="s">
        <v>9</v>
      </c>
    </row>
    <row r="4" spans="1:20" s="2" customFormat="1" ht="18.75" customHeight="1" x14ac:dyDescent="0.3">
      <c r="H4" s="60"/>
      <c r="T4" s="1" t="s">
        <v>66</v>
      </c>
    </row>
    <row r="5" spans="1:20" s="2" customFormat="1" ht="18.75" customHeight="1" x14ac:dyDescent="0.3">
      <c r="H5" s="60"/>
      <c r="T5" s="1"/>
    </row>
    <row r="6" spans="1:20" s="2" customFormat="1" x14ac:dyDescent="0.2">
      <c r="A6" s="313" t="str">
        <f>'1. паспорт местоположение'!A5:C5</f>
        <v>Год раскрытия информации: 2025 год</v>
      </c>
      <c r="B6" s="313"/>
      <c r="C6" s="313"/>
      <c r="D6" s="313"/>
      <c r="E6" s="313"/>
      <c r="F6" s="313"/>
      <c r="G6" s="313"/>
      <c r="H6" s="313"/>
      <c r="I6" s="313"/>
      <c r="J6" s="313"/>
      <c r="K6" s="313"/>
      <c r="L6" s="313"/>
      <c r="M6" s="313"/>
      <c r="N6" s="313"/>
      <c r="O6" s="313"/>
      <c r="P6" s="313"/>
      <c r="Q6" s="313"/>
      <c r="R6" s="313"/>
      <c r="S6" s="313"/>
      <c r="T6" s="313"/>
    </row>
    <row r="7" spans="1:20" s="2" customFormat="1" x14ac:dyDescent="0.2">
      <c r="A7" s="49"/>
      <c r="H7" s="60"/>
    </row>
    <row r="8" spans="1:20" s="2" customFormat="1" ht="18.75" x14ac:dyDescent="0.2">
      <c r="A8" s="306" t="s">
        <v>8</v>
      </c>
      <c r="B8" s="306"/>
      <c r="C8" s="306"/>
      <c r="D8" s="306"/>
      <c r="E8" s="306"/>
      <c r="F8" s="306"/>
      <c r="G8" s="306"/>
      <c r="H8" s="306"/>
      <c r="I8" s="306"/>
      <c r="J8" s="306"/>
      <c r="K8" s="306"/>
      <c r="L8" s="306"/>
      <c r="M8" s="306"/>
      <c r="N8" s="306"/>
      <c r="O8" s="306"/>
      <c r="P8" s="306"/>
      <c r="Q8" s="306"/>
      <c r="R8" s="306"/>
      <c r="S8" s="306"/>
      <c r="T8" s="306"/>
    </row>
    <row r="9" spans="1:20" s="2" customFormat="1" ht="18.75" x14ac:dyDescent="0.2">
      <c r="A9" s="306"/>
      <c r="B9" s="306"/>
      <c r="C9" s="306"/>
      <c r="D9" s="306"/>
      <c r="E9" s="306"/>
      <c r="F9" s="306"/>
      <c r="G9" s="306"/>
      <c r="H9" s="306"/>
      <c r="I9" s="306"/>
      <c r="J9" s="306"/>
      <c r="K9" s="306"/>
      <c r="L9" s="306"/>
      <c r="M9" s="306"/>
      <c r="N9" s="306"/>
      <c r="O9" s="306"/>
      <c r="P9" s="306"/>
      <c r="Q9" s="306"/>
      <c r="R9" s="306"/>
      <c r="S9" s="306"/>
      <c r="T9" s="306"/>
    </row>
    <row r="10" spans="1:20" s="2" customFormat="1" ht="18.75" customHeight="1" x14ac:dyDescent="0.2">
      <c r="A10" s="307" t="str">
        <f>'1. паспорт местоположение'!A9:C9</f>
        <v>Акционерное общество "Оборонэнерго" Филиал "Северо-Кавказский"</v>
      </c>
      <c r="B10" s="307"/>
      <c r="C10" s="307"/>
      <c r="D10" s="307"/>
      <c r="E10" s="307"/>
      <c r="F10" s="307"/>
      <c r="G10" s="307"/>
      <c r="H10" s="307"/>
      <c r="I10" s="307"/>
      <c r="J10" s="307"/>
      <c r="K10" s="307"/>
      <c r="L10" s="307"/>
      <c r="M10" s="307"/>
      <c r="N10" s="307"/>
      <c r="O10" s="307"/>
      <c r="P10" s="307"/>
      <c r="Q10" s="307"/>
      <c r="R10" s="307"/>
      <c r="S10" s="307"/>
      <c r="T10" s="307"/>
    </row>
    <row r="11" spans="1:20" s="2" customFormat="1" ht="18.75" customHeight="1" x14ac:dyDescent="0.2">
      <c r="A11" s="303" t="s">
        <v>7</v>
      </c>
      <c r="B11" s="303"/>
      <c r="C11" s="303"/>
      <c r="D11" s="303"/>
      <c r="E11" s="303"/>
      <c r="F11" s="303"/>
      <c r="G11" s="303"/>
      <c r="H11" s="303"/>
      <c r="I11" s="303"/>
      <c r="J11" s="303"/>
      <c r="K11" s="303"/>
      <c r="L11" s="303"/>
      <c r="M11" s="303"/>
      <c r="N11" s="303"/>
      <c r="O11" s="303"/>
      <c r="P11" s="303"/>
      <c r="Q11" s="303"/>
      <c r="R11" s="303"/>
      <c r="S11" s="303"/>
      <c r="T11" s="303"/>
    </row>
    <row r="12" spans="1:20" s="2" customFormat="1" ht="18.75" x14ac:dyDescent="0.2">
      <c r="A12" s="306"/>
      <c r="B12" s="306"/>
      <c r="C12" s="306"/>
      <c r="D12" s="306"/>
      <c r="E12" s="306"/>
      <c r="F12" s="306"/>
      <c r="G12" s="306"/>
      <c r="H12" s="306"/>
      <c r="I12" s="306"/>
      <c r="J12" s="306"/>
      <c r="K12" s="306"/>
      <c r="L12" s="306"/>
      <c r="M12" s="306"/>
      <c r="N12" s="306"/>
      <c r="O12" s="306"/>
      <c r="P12" s="306"/>
      <c r="Q12" s="306"/>
      <c r="R12" s="306"/>
      <c r="S12" s="306"/>
      <c r="T12" s="306"/>
    </row>
    <row r="13" spans="1:20" s="2" customFormat="1" ht="18.75" customHeight="1" x14ac:dyDescent="0.2">
      <c r="A13" s="307" t="str">
        <f>'1. паспорт местоположение'!A12:C12</f>
        <v>O/СКФ/30/03/0011</v>
      </c>
      <c r="B13" s="307"/>
      <c r="C13" s="307"/>
      <c r="D13" s="307"/>
      <c r="E13" s="307"/>
      <c r="F13" s="307"/>
      <c r="G13" s="307"/>
      <c r="H13" s="307"/>
      <c r="I13" s="307"/>
      <c r="J13" s="307"/>
      <c r="K13" s="307"/>
      <c r="L13" s="307"/>
      <c r="M13" s="307"/>
      <c r="N13" s="307"/>
      <c r="O13" s="307"/>
      <c r="P13" s="307"/>
      <c r="Q13" s="307"/>
      <c r="R13" s="307"/>
      <c r="S13" s="307"/>
      <c r="T13" s="307"/>
    </row>
    <row r="14" spans="1:20" s="2" customFormat="1" ht="18.75" customHeight="1" x14ac:dyDescent="0.2">
      <c r="A14" s="303" t="s">
        <v>6</v>
      </c>
      <c r="B14" s="303"/>
      <c r="C14" s="303"/>
      <c r="D14" s="303"/>
      <c r="E14" s="303"/>
      <c r="F14" s="303"/>
      <c r="G14" s="303"/>
      <c r="H14" s="303"/>
      <c r="I14" s="303"/>
      <c r="J14" s="303"/>
      <c r="K14" s="303"/>
      <c r="L14" s="303"/>
      <c r="M14" s="303"/>
      <c r="N14" s="303"/>
      <c r="O14" s="303"/>
      <c r="P14" s="303"/>
      <c r="Q14" s="303"/>
      <c r="R14" s="303"/>
      <c r="S14" s="303"/>
      <c r="T14" s="303"/>
    </row>
    <row r="15" spans="1:20" s="61" customFormat="1" ht="15.75" customHeight="1" x14ac:dyDescent="0.2">
      <c r="A15" s="312"/>
      <c r="B15" s="312"/>
      <c r="C15" s="312"/>
      <c r="D15" s="312"/>
      <c r="E15" s="312"/>
      <c r="F15" s="312"/>
      <c r="G15" s="312"/>
      <c r="H15" s="312"/>
      <c r="I15" s="312"/>
      <c r="J15" s="312"/>
      <c r="K15" s="312"/>
      <c r="L15" s="312"/>
      <c r="M15" s="312"/>
      <c r="N15" s="312"/>
      <c r="O15" s="312"/>
      <c r="P15" s="312"/>
      <c r="Q15" s="312"/>
      <c r="R15" s="312"/>
      <c r="S15" s="312"/>
      <c r="T15" s="312"/>
    </row>
    <row r="16" spans="1:20" s="62" customFormat="1" ht="36" customHeight="1" x14ac:dyDescent="0.2">
      <c r="A16" s="321" t="str">
        <f>'1. паспорт местоположение'!A15:E15</f>
        <v>Приобретение автомобиля повышенной проходимости (многоместный микроавтобус) "4х4" 2 шт.</v>
      </c>
      <c r="B16" s="321"/>
      <c r="C16" s="321"/>
      <c r="D16" s="321"/>
      <c r="E16" s="321"/>
      <c r="F16" s="321"/>
      <c r="G16" s="321"/>
      <c r="H16" s="321"/>
      <c r="I16" s="321"/>
      <c r="J16" s="321"/>
      <c r="K16" s="321"/>
      <c r="L16" s="321"/>
      <c r="M16" s="321"/>
      <c r="N16" s="321"/>
      <c r="O16" s="321"/>
      <c r="P16" s="321"/>
      <c r="Q16" s="321"/>
      <c r="R16" s="321"/>
      <c r="S16" s="321"/>
      <c r="T16" s="321"/>
    </row>
    <row r="17" spans="1:113" s="62" customFormat="1" ht="15" customHeight="1" x14ac:dyDescent="0.2">
      <c r="A17" s="303" t="s">
        <v>5</v>
      </c>
      <c r="B17" s="303"/>
      <c r="C17" s="303"/>
      <c r="D17" s="303"/>
      <c r="E17" s="303"/>
      <c r="F17" s="303"/>
      <c r="G17" s="303"/>
      <c r="H17" s="303"/>
      <c r="I17" s="303"/>
      <c r="J17" s="303"/>
      <c r="K17" s="303"/>
      <c r="L17" s="303"/>
      <c r="M17" s="303"/>
      <c r="N17" s="303"/>
      <c r="O17" s="303"/>
      <c r="P17" s="303"/>
      <c r="Q17" s="303"/>
      <c r="R17" s="303"/>
      <c r="S17" s="303"/>
      <c r="T17" s="303"/>
    </row>
    <row r="18" spans="1:113" s="62"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row>
    <row r="19" spans="1:113" s="62" customFormat="1" ht="15" customHeight="1" x14ac:dyDescent="0.2">
      <c r="A19" s="305" t="s">
        <v>433</v>
      </c>
      <c r="B19" s="305"/>
      <c r="C19" s="305"/>
      <c r="D19" s="305"/>
      <c r="E19" s="305"/>
      <c r="F19" s="305"/>
      <c r="G19" s="305"/>
      <c r="H19" s="305"/>
      <c r="I19" s="305"/>
      <c r="J19" s="305"/>
      <c r="K19" s="305"/>
      <c r="L19" s="305"/>
      <c r="M19" s="305"/>
      <c r="N19" s="305"/>
      <c r="O19" s="305"/>
      <c r="P19" s="305"/>
      <c r="Q19" s="305"/>
      <c r="R19" s="305"/>
      <c r="S19" s="305"/>
      <c r="T19" s="305"/>
    </row>
    <row r="20" spans="1:113" s="6" customFormat="1" ht="21" customHeight="1" x14ac:dyDescent="0.25">
      <c r="A20" s="322"/>
      <c r="B20" s="322"/>
      <c r="C20" s="322"/>
      <c r="D20" s="322"/>
      <c r="E20" s="322"/>
      <c r="F20" s="322"/>
      <c r="G20" s="322"/>
      <c r="H20" s="322"/>
      <c r="I20" s="322"/>
      <c r="J20" s="322"/>
      <c r="K20" s="322"/>
      <c r="L20" s="322"/>
      <c r="M20" s="322"/>
      <c r="N20" s="322"/>
      <c r="O20" s="322"/>
      <c r="P20" s="322"/>
      <c r="Q20" s="322"/>
      <c r="R20" s="322"/>
      <c r="S20" s="322"/>
      <c r="T20" s="322"/>
    </row>
    <row r="21" spans="1:113" s="5" customFormat="1" ht="46.5" customHeight="1" x14ac:dyDescent="0.25">
      <c r="A21" s="323" t="s">
        <v>4</v>
      </c>
      <c r="B21" s="326" t="s">
        <v>220</v>
      </c>
      <c r="C21" s="327"/>
      <c r="D21" s="330" t="s">
        <v>115</v>
      </c>
      <c r="E21" s="326" t="s">
        <v>460</v>
      </c>
      <c r="F21" s="327"/>
      <c r="G21" s="326" t="s">
        <v>238</v>
      </c>
      <c r="H21" s="327"/>
      <c r="I21" s="326" t="s">
        <v>114</v>
      </c>
      <c r="J21" s="327"/>
      <c r="K21" s="330" t="s">
        <v>113</v>
      </c>
      <c r="L21" s="326" t="s">
        <v>112</v>
      </c>
      <c r="M21" s="327"/>
      <c r="N21" s="326" t="s">
        <v>468</v>
      </c>
      <c r="O21" s="327"/>
      <c r="P21" s="330" t="s">
        <v>111</v>
      </c>
      <c r="Q21" s="318" t="s">
        <v>110</v>
      </c>
      <c r="R21" s="319"/>
      <c r="S21" s="318" t="s">
        <v>109</v>
      </c>
      <c r="T21" s="320"/>
    </row>
    <row r="22" spans="1:113" s="5" customFormat="1" ht="204.75" customHeight="1" x14ac:dyDescent="0.25">
      <c r="A22" s="324"/>
      <c r="B22" s="328"/>
      <c r="C22" s="329"/>
      <c r="D22" s="333"/>
      <c r="E22" s="328"/>
      <c r="F22" s="329"/>
      <c r="G22" s="328"/>
      <c r="H22" s="329"/>
      <c r="I22" s="328"/>
      <c r="J22" s="329"/>
      <c r="K22" s="331"/>
      <c r="L22" s="328"/>
      <c r="M22" s="329"/>
      <c r="N22" s="328"/>
      <c r="O22" s="329"/>
      <c r="P22" s="331"/>
      <c r="Q22" s="8" t="s">
        <v>108</v>
      </c>
      <c r="R22" s="8" t="s">
        <v>432</v>
      </c>
      <c r="S22" s="8" t="s">
        <v>107</v>
      </c>
      <c r="T22" s="8" t="s">
        <v>106</v>
      </c>
    </row>
    <row r="23" spans="1:113" s="5" customFormat="1" ht="51.75" customHeight="1" x14ac:dyDescent="0.25">
      <c r="A23" s="325"/>
      <c r="B23" s="10" t="s">
        <v>104</v>
      </c>
      <c r="C23" s="10" t="s">
        <v>105</v>
      </c>
      <c r="D23" s="331"/>
      <c r="E23" s="10" t="s">
        <v>104</v>
      </c>
      <c r="F23" s="10" t="s">
        <v>105</v>
      </c>
      <c r="G23" s="10" t="s">
        <v>104</v>
      </c>
      <c r="H23" s="10" t="s">
        <v>105</v>
      </c>
      <c r="I23" s="10" t="s">
        <v>104</v>
      </c>
      <c r="J23" s="10" t="s">
        <v>105</v>
      </c>
      <c r="K23" s="10" t="s">
        <v>104</v>
      </c>
      <c r="L23" s="10" t="s">
        <v>104</v>
      </c>
      <c r="M23" s="10" t="s">
        <v>105</v>
      </c>
      <c r="N23" s="10" t="s">
        <v>104</v>
      </c>
      <c r="O23" s="10" t="s">
        <v>105</v>
      </c>
      <c r="P23" s="110" t="s">
        <v>104</v>
      </c>
      <c r="Q23" s="8" t="s">
        <v>104</v>
      </c>
      <c r="R23" s="8" t="s">
        <v>104</v>
      </c>
      <c r="S23" s="8" t="s">
        <v>104</v>
      </c>
      <c r="T23" s="8" t="s">
        <v>104</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1" customFormat="1" ht="24" customHeight="1" x14ac:dyDescent="0.25">
      <c r="A25" s="7" t="s">
        <v>484</v>
      </c>
      <c r="B25" s="7" t="s">
        <v>484</v>
      </c>
      <c r="C25" s="7" t="s">
        <v>484</v>
      </c>
      <c r="D25" s="7" t="s">
        <v>484</v>
      </c>
      <c r="E25" s="7" t="s">
        <v>484</v>
      </c>
      <c r="F25" s="7" t="s">
        <v>484</v>
      </c>
      <c r="G25" s="7" t="s">
        <v>484</v>
      </c>
      <c r="H25" s="7" t="s">
        <v>484</v>
      </c>
      <c r="I25" s="7" t="s">
        <v>484</v>
      </c>
      <c r="J25" s="7" t="s">
        <v>484</v>
      </c>
      <c r="K25" s="7" t="s">
        <v>484</v>
      </c>
      <c r="L25" s="7" t="s">
        <v>484</v>
      </c>
      <c r="M25" s="7" t="s">
        <v>484</v>
      </c>
      <c r="N25" s="7" t="s">
        <v>484</v>
      </c>
      <c r="O25" s="7" t="s">
        <v>484</v>
      </c>
      <c r="P25" s="7" t="s">
        <v>484</v>
      </c>
      <c r="Q25" s="7" t="s">
        <v>484</v>
      </c>
      <c r="R25" s="7" t="s">
        <v>484</v>
      </c>
      <c r="S25" s="7" t="s">
        <v>484</v>
      </c>
      <c r="T25" s="7" t="s">
        <v>484</v>
      </c>
    </row>
    <row r="26" spans="1:113" ht="3" customHeight="1" x14ac:dyDescent="0.25"/>
    <row r="27" spans="1:113" s="32" customFormat="1" x14ac:dyDescent="0.25">
      <c r="A27" s="28"/>
      <c r="B27" s="28"/>
      <c r="C27" s="28"/>
      <c r="D27" s="28"/>
      <c r="E27" s="28"/>
      <c r="F27" s="28"/>
      <c r="G27" s="28"/>
      <c r="H27" s="28"/>
      <c r="I27" s="28"/>
      <c r="J27" s="28"/>
      <c r="K27" s="28"/>
      <c r="L27" s="28"/>
      <c r="M27" s="28"/>
      <c r="N27" s="28"/>
      <c r="O27" s="28"/>
      <c r="P27" s="28"/>
      <c r="Q27" s="28"/>
      <c r="R27" s="28"/>
      <c r="S27" s="28"/>
      <c r="T27" s="28"/>
    </row>
    <row r="28" spans="1:113" s="32" customFormat="1" x14ac:dyDescent="0.25">
      <c r="A28" s="28"/>
      <c r="B28" s="216"/>
      <c r="C28" s="216"/>
      <c r="D28" s="216"/>
      <c r="E28" s="216"/>
      <c r="F28" s="216"/>
      <c r="G28" s="216"/>
      <c r="H28" s="216"/>
      <c r="I28" s="216"/>
      <c r="J28" s="216"/>
      <c r="K28" s="216"/>
      <c r="L28" s="216"/>
      <c r="M28" s="216"/>
      <c r="N28" s="216"/>
      <c r="O28" s="216"/>
      <c r="P28" s="216"/>
      <c r="Q28" s="216"/>
      <c r="R28" s="216"/>
      <c r="S28" s="28"/>
      <c r="T28" s="28"/>
    </row>
    <row r="29" spans="1:113" x14ac:dyDescent="0.25">
      <c r="B29" s="332"/>
      <c r="C29" s="332"/>
      <c r="D29" s="332"/>
      <c r="E29" s="332"/>
      <c r="F29" s="332"/>
      <c r="G29" s="332"/>
      <c r="H29" s="332"/>
      <c r="I29" s="332"/>
      <c r="J29" s="332"/>
      <c r="K29" s="332"/>
      <c r="L29" s="332"/>
      <c r="M29" s="332"/>
      <c r="N29" s="332"/>
      <c r="O29" s="332"/>
      <c r="P29" s="332"/>
      <c r="Q29" s="332"/>
      <c r="R29" s="332"/>
    </row>
    <row r="30" spans="1:113" x14ac:dyDescent="0.25">
      <c r="B30" s="216"/>
      <c r="C30" s="216"/>
      <c r="D30" s="216"/>
      <c r="E30" s="216"/>
      <c r="F30" s="216"/>
      <c r="G30" s="216"/>
      <c r="H30" s="216"/>
      <c r="I30" s="216"/>
      <c r="J30" s="216"/>
      <c r="K30" s="216"/>
      <c r="L30" s="216"/>
      <c r="M30" s="216"/>
      <c r="N30" s="216"/>
      <c r="O30" s="216"/>
      <c r="P30" s="216"/>
      <c r="Q30" s="216"/>
      <c r="R30" s="216"/>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113" x14ac:dyDescent="0.25">
      <c r="B31" s="217"/>
      <c r="C31" s="217"/>
      <c r="D31" s="217"/>
      <c r="E31" s="217"/>
      <c r="F31" s="218"/>
      <c r="G31" s="218"/>
      <c r="H31" s="217"/>
      <c r="I31" s="217"/>
      <c r="J31" s="217"/>
      <c r="K31" s="217"/>
      <c r="L31" s="217"/>
      <c r="M31" s="217"/>
      <c r="N31" s="217"/>
      <c r="O31" s="217"/>
      <c r="P31" s="217"/>
      <c r="Q31" s="217"/>
      <c r="R31" s="217"/>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113" x14ac:dyDescent="0.25">
      <c r="B32" s="217"/>
      <c r="C32" s="217"/>
      <c r="D32" s="217"/>
      <c r="E32" s="217"/>
      <c r="F32" s="218"/>
      <c r="G32" s="218"/>
      <c r="H32" s="217"/>
      <c r="I32" s="217"/>
      <c r="J32" s="217"/>
      <c r="K32" s="217"/>
      <c r="L32" s="217"/>
      <c r="M32" s="217"/>
      <c r="N32" s="217"/>
      <c r="O32" s="217"/>
      <c r="P32" s="217"/>
      <c r="Q32" s="217"/>
      <c r="R32" s="217"/>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217"/>
      <c r="C33" s="217"/>
      <c r="D33" s="217"/>
      <c r="E33" s="217"/>
      <c r="F33" s="218"/>
      <c r="G33" s="218"/>
      <c r="H33" s="217"/>
      <c r="I33" s="217"/>
      <c r="J33" s="217"/>
      <c r="K33" s="217"/>
      <c r="L33" s="217"/>
      <c r="M33" s="217"/>
      <c r="N33" s="217"/>
      <c r="O33" s="217"/>
      <c r="P33" s="217"/>
      <c r="Q33" s="217"/>
      <c r="R33" s="217"/>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217"/>
      <c r="C34" s="217"/>
      <c r="D34" s="217"/>
      <c r="E34" s="217"/>
      <c r="F34" s="218"/>
      <c r="G34" s="218"/>
      <c r="H34" s="217"/>
      <c r="I34" s="217"/>
      <c r="J34" s="217"/>
      <c r="K34" s="217"/>
      <c r="L34" s="217"/>
      <c r="M34" s="217"/>
      <c r="N34" s="217"/>
      <c r="O34" s="217"/>
      <c r="P34" s="217"/>
      <c r="Q34" s="217"/>
      <c r="R34" s="217"/>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217"/>
      <c r="C35" s="217"/>
      <c r="D35" s="217"/>
      <c r="E35" s="217"/>
      <c r="F35" s="218"/>
      <c r="G35" s="218"/>
      <c r="H35" s="217"/>
      <c r="I35" s="217"/>
      <c r="J35" s="217"/>
      <c r="K35" s="217"/>
      <c r="L35" s="217"/>
      <c r="M35" s="217"/>
      <c r="N35" s="217"/>
      <c r="O35" s="217"/>
      <c r="P35" s="217"/>
      <c r="Q35" s="217"/>
      <c r="R35" s="217"/>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217"/>
      <c r="C36" s="217"/>
      <c r="D36" s="217"/>
      <c r="E36" s="217"/>
      <c r="F36" s="218"/>
      <c r="G36" s="218"/>
      <c r="H36" s="217"/>
      <c r="I36" s="217"/>
      <c r="J36" s="217"/>
      <c r="K36" s="217"/>
      <c r="L36" s="217"/>
      <c r="M36" s="217"/>
      <c r="N36" s="217"/>
      <c r="O36" s="217"/>
      <c r="P36" s="217"/>
      <c r="Q36" s="217"/>
      <c r="R36" s="217"/>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217"/>
      <c r="C37" s="217"/>
      <c r="D37" s="217"/>
      <c r="E37" s="217"/>
      <c r="F37" s="218"/>
      <c r="G37" s="218"/>
      <c r="H37" s="217"/>
      <c r="I37" s="217"/>
      <c r="J37" s="217"/>
      <c r="K37" s="217"/>
      <c r="L37" s="217"/>
      <c r="M37" s="217"/>
      <c r="N37" s="217"/>
      <c r="O37" s="217"/>
      <c r="P37" s="217"/>
      <c r="Q37" s="217"/>
      <c r="R37" s="217"/>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217"/>
      <c r="C38" s="217"/>
      <c r="D38" s="217"/>
      <c r="E38" s="217"/>
      <c r="F38" s="218"/>
      <c r="G38" s="218"/>
      <c r="H38" s="217"/>
      <c r="I38" s="217"/>
      <c r="J38" s="217"/>
      <c r="K38" s="217"/>
      <c r="L38" s="217"/>
      <c r="M38" s="217"/>
      <c r="N38" s="217"/>
      <c r="O38" s="217"/>
      <c r="P38" s="217"/>
      <c r="Q38" s="217"/>
      <c r="R38" s="217"/>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217"/>
      <c r="C39" s="217"/>
      <c r="D39" s="217"/>
      <c r="E39" s="217"/>
      <c r="F39" s="218"/>
      <c r="G39" s="218"/>
      <c r="H39" s="217"/>
      <c r="I39" s="217"/>
      <c r="J39" s="217"/>
      <c r="K39" s="217"/>
      <c r="L39" s="217"/>
      <c r="M39" s="217"/>
      <c r="N39" s="217"/>
      <c r="O39" s="217"/>
      <c r="P39" s="217"/>
      <c r="Q39" s="217"/>
      <c r="R39" s="217"/>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217"/>
      <c r="C40" s="217"/>
      <c r="D40" s="217"/>
      <c r="E40" s="217"/>
      <c r="F40" s="218"/>
      <c r="G40" s="218"/>
      <c r="H40" s="217"/>
      <c r="I40" s="217"/>
      <c r="J40" s="217"/>
      <c r="K40" s="217"/>
      <c r="L40" s="217"/>
      <c r="M40" s="217"/>
      <c r="N40" s="217"/>
      <c r="O40" s="217"/>
      <c r="P40" s="217"/>
      <c r="Q40" s="217"/>
      <c r="R40" s="217"/>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B41" s="218"/>
      <c r="C41" s="218"/>
      <c r="D41" s="218"/>
      <c r="E41" s="218"/>
      <c r="F41" s="218"/>
      <c r="G41" s="218"/>
      <c r="H41" s="218"/>
      <c r="I41" s="218"/>
      <c r="J41" s="218"/>
      <c r="K41" s="218"/>
      <c r="L41" s="218"/>
      <c r="M41" s="218"/>
      <c r="N41" s="218"/>
      <c r="O41" s="218"/>
      <c r="P41" s="218"/>
      <c r="Q41" s="217"/>
      <c r="R41" s="217"/>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0" tint="-0.499984740745262"/>
    <pageSetUpPr fitToPage="1"/>
  </sheetPr>
  <dimension ref="A1:AD30"/>
  <sheetViews>
    <sheetView view="pageBreakPreview" topLeftCell="C1" zoomScale="55" zoomScaleNormal="55" zoomScaleSheetLayoutView="55" workbookViewId="0">
      <selection activeCell="W21" sqref="W21:W22"/>
    </sheetView>
  </sheetViews>
  <sheetFormatPr defaultColWidth="10.7109375" defaultRowHeight="15.75" x14ac:dyDescent="0.25"/>
  <cols>
    <col min="1" max="1" width="9" style="28" customWidth="1"/>
    <col min="2" max="2" width="29.28515625" style="28" customWidth="1"/>
    <col min="3" max="3" width="12.85546875" style="28" bestFit="1" customWidth="1"/>
    <col min="4" max="4" width="17.85546875" style="28" customWidth="1"/>
    <col min="5" max="5" width="18.85546875" style="28" customWidth="1"/>
    <col min="6" max="6" width="18.140625" style="28" customWidth="1"/>
    <col min="7" max="7" width="19" style="28" customWidth="1"/>
    <col min="8" max="8" width="18.85546875" style="28" customWidth="1"/>
    <col min="9" max="9" width="4.140625" style="28" bestFit="1" customWidth="1"/>
    <col min="10" max="10" width="7.28515625" style="28" bestFit="1" customWidth="1"/>
    <col min="11" max="11" width="4.140625" style="28" bestFit="1" customWidth="1"/>
    <col min="12" max="12" width="7.28515625" style="28" customWidth="1"/>
    <col min="13" max="13" width="16.42578125" style="28" customWidth="1"/>
    <col min="14" max="14" width="8.42578125" style="28" customWidth="1"/>
    <col min="15" max="15" width="8.28515625" style="28" customWidth="1"/>
    <col min="16" max="16" width="8.7109375" style="28" customWidth="1"/>
    <col min="17" max="17" width="12.85546875" style="28" customWidth="1"/>
    <col min="18" max="18" width="6.7109375" style="28" customWidth="1"/>
    <col min="19" max="19" width="7.140625" style="28" customWidth="1"/>
    <col min="20" max="20" width="8" style="28" customWidth="1"/>
    <col min="21" max="21" width="7.7109375" style="28" customWidth="1"/>
    <col min="22" max="23" width="16.28515625" style="28" customWidth="1"/>
    <col min="24" max="24" width="17.28515625" style="28" customWidth="1"/>
    <col min="25" max="26" width="8.7109375" style="28" customWidth="1"/>
    <col min="27" max="27" width="16.42578125" style="28" customWidth="1"/>
    <col min="28" max="28" width="12" style="28" customWidth="1"/>
    <col min="29" max="29" width="15" style="28" customWidth="1"/>
    <col min="30" max="30" width="13.140625" style="28" customWidth="1"/>
    <col min="31" max="243" width="10.7109375" style="28"/>
    <col min="244" max="245" width="15.7109375" style="28" customWidth="1"/>
    <col min="246" max="248" width="14.7109375" style="28" customWidth="1"/>
    <col min="249" max="252" width="13.7109375" style="28" customWidth="1"/>
    <col min="253" max="256" width="15.7109375" style="28" customWidth="1"/>
    <col min="257" max="257" width="22.85546875" style="28" customWidth="1"/>
    <col min="258" max="258" width="20.7109375" style="28" customWidth="1"/>
    <col min="259" max="259" width="17.7109375" style="28" customWidth="1"/>
    <col min="260" max="268" width="14.7109375" style="28" customWidth="1"/>
    <col min="269" max="499" width="10.7109375" style="28"/>
    <col min="500" max="501" width="15.7109375" style="28" customWidth="1"/>
    <col min="502" max="504" width="14.7109375" style="28" customWidth="1"/>
    <col min="505" max="508" width="13.7109375" style="28" customWidth="1"/>
    <col min="509" max="512" width="15.7109375" style="28" customWidth="1"/>
    <col min="513" max="513" width="22.85546875" style="28" customWidth="1"/>
    <col min="514" max="514" width="20.7109375" style="28" customWidth="1"/>
    <col min="515" max="515" width="17.7109375" style="28" customWidth="1"/>
    <col min="516" max="524" width="14.7109375" style="28" customWidth="1"/>
    <col min="525" max="755" width="10.7109375" style="28"/>
    <col min="756" max="757" width="15.7109375" style="28" customWidth="1"/>
    <col min="758" max="760" width="14.7109375" style="28" customWidth="1"/>
    <col min="761" max="764" width="13.7109375" style="28" customWidth="1"/>
    <col min="765" max="768" width="15.7109375" style="28" customWidth="1"/>
    <col min="769" max="769" width="22.85546875" style="28" customWidth="1"/>
    <col min="770" max="770" width="20.7109375" style="28" customWidth="1"/>
    <col min="771" max="771" width="17.7109375" style="28" customWidth="1"/>
    <col min="772" max="780" width="14.7109375" style="28" customWidth="1"/>
    <col min="781" max="1011" width="10.7109375" style="28"/>
    <col min="1012" max="1013" width="15.7109375" style="28" customWidth="1"/>
    <col min="1014" max="1016" width="14.7109375" style="28" customWidth="1"/>
    <col min="1017" max="1020" width="13.7109375" style="28" customWidth="1"/>
    <col min="1021" max="1024" width="15.7109375" style="28" customWidth="1"/>
    <col min="1025" max="1025" width="22.85546875" style="28" customWidth="1"/>
    <col min="1026" max="1026" width="20.7109375" style="28" customWidth="1"/>
    <col min="1027" max="1027" width="17.7109375" style="28" customWidth="1"/>
    <col min="1028" max="1036" width="14.7109375" style="28" customWidth="1"/>
    <col min="1037" max="1267" width="10.7109375" style="28"/>
    <col min="1268" max="1269" width="15.7109375" style="28" customWidth="1"/>
    <col min="1270" max="1272" width="14.7109375" style="28" customWidth="1"/>
    <col min="1273" max="1276" width="13.7109375" style="28" customWidth="1"/>
    <col min="1277" max="1280" width="15.7109375" style="28" customWidth="1"/>
    <col min="1281" max="1281" width="22.85546875" style="28" customWidth="1"/>
    <col min="1282" max="1282" width="20.7109375" style="28" customWidth="1"/>
    <col min="1283" max="1283" width="17.7109375" style="28" customWidth="1"/>
    <col min="1284" max="1292" width="14.7109375" style="28" customWidth="1"/>
    <col min="1293" max="1523" width="10.7109375" style="28"/>
    <col min="1524" max="1525" width="15.7109375" style="28" customWidth="1"/>
    <col min="1526" max="1528" width="14.7109375" style="28" customWidth="1"/>
    <col min="1529" max="1532" width="13.7109375" style="28" customWidth="1"/>
    <col min="1533" max="1536" width="15.7109375" style="28" customWidth="1"/>
    <col min="1537" max="1537" width="22.85546875" style="28" customWidth="1"/>
    <col min="1538" max="1538" width="20.7109375" style="28" customWidth="1"/>
    <col min="1539" max="1539" width="17.7109375" style="28" customWidth="1"/>
    <col min="1540" max="1548" width="14.7109375" style="28" customWidth="1"/>
    <col min="1549" max="1779" width="10.7109375" style="28"/>
    <col min="1780" max="1781" width="15.7109375" style="28" customWidth="1"/>
    <col min="1782" max="1784" width="14.7109375" style="28" customWidth="1"/>
    <col min="1785" max="1788" width="13.7109375" style="28" customWidth="1"/>
    <col min="1789" max="1792" width="15.7109375" style="28" customWidth="1"/>
    <col min="1793" max="1793" width="22.85546875" style="28" customWidth="1"/>
    <col min="1794" max="1794" width="20.7109375" style="28" customWidth="1"/>
    <col min="1795" max="1795" width="17.7109375" style="28" customWidth="1"/>
    <col min="1796" max="1804" width="14.7109375" style="28" customWidth="1"/>
    <col min="1805" max="2035" width="10.7109375" style="28"/>
    <col min="2036" max="2037" width="15.7109375" style="28" customWidth="1"/>
    <col min="2038" max="2040" width="14.7109375" style="28" customWidth="1"/>
    <col min="2041" max="2044" width="13.7109375" style="28" customWidth="1"/>
    <col min="2045" max="2048" width="15.7109375" style="28" customWidth="1"/>
    <col min="2049" max="2049" width="22.85546875" style="28" customWidth="1"/>
    <col min="2050" max="2050" width="20.7109375" style="28" customWidth="1"/>
    <col min="2051" max="2051" width="17.7109375" style="28" customWidth="1"/>
    <col min="2052" max="2060" width="14.7109375" style="28" customWidth="1"/>
    <col min="2061" max="2291" width="10.7109375" style="28"/>
    <col min="2292" max="2293" width="15.7109375" style="28" customWidth="1"/>
    <col min="2294" max="2296" width="14.7109375" style="28" customWidth="1"/>
    <col min="2297" max="2300" width="13.7109375" style="28" customWidth="1"/>
    <col min="2301" max="2304" width="15.7109375" style="28" customWidth="1"/>
    <col min="2305" max="2305" width="22.85546875" style="28" customWidth="1"/>
    <col min="2306" max="2306" width="20.7109375" style="28" customWidth="1"/>
    <col min="2307" max="2307" width="17.7109375" style="28" customWidth="1"/>
    <col min="2308" max="2316" width="14.7109375" style="28" customWidth="1"/>
    <col min="2317" max="2547" width="10.7109375" style="28"/>
    <col min="2548" max="2549" width="15.7109375" style="28" customWidth="1"/>
    <col min="2550" max="2552" width="14.7109375" style="28" customWidth="1"/>
    <col min="2553" max="2556" width="13.7109375" style="28" customWidth="1"/>
    <col min="2557" max="2560" width="15.7109375" style="28" customWidth="1"/>
    <col min="2561" max="2561" width="22.85546875" style="28" customWidth="1"/>
    <col min="2562" max="2562" width="20.7109375" style="28" customWidth="1"/>
    <col min="2563" max="2563" width="17.7109375" style="28" customWidth="1"/>
    <col min="2564" max="2572" width="14.7109375" style="28" customWidth="1"/>
    <col min="2573" max="2803" width="10.7109375" style="28"/>
    <col min="2804" max="2805" width="15.7109375" style="28" customWidth="1"/>
    <col min="2806" max="2808" width="14.7109375" style="28" customWidth="1"/>
    <col min="2809" max="2812" width="13.7109375" style="28" customWidth="1"/>
    <col min="2813" max="2816" width="15.7109375" style="28" customWidth="1"/>
    <col min="2817" max="2817" width="22.85546875" style="28" customWidth="1"/>
    <col min="2818" max="2818" width="20.7109375" style="28" customWidth="1"/>
    <col min="2819" max="2819" width="17.7109375" style="28" customWidth="1"/>
    <col min="2820" max="2828" width="14.7109375" style="28" customWidth="1"/>
    <col min="2829" max="3059" width="10.7109375" style="28"/>
    <col min="3060" max="3061" width="15.7109375" style="28" customWidth="1"/>
    <col min="3062" max="3064" width="14.7109375" style="28" customWidth="1"/>
    <col min="3065" max="3068" width="13.7109375" style="28" customWidth="1"/>
    <col min="3069" max="3072" width="15.7109375" style="28" customWidth="1"/>
    <col min="3073" max="3073" width="22.85546875" style="28" customWidth="1"/>
    <col min="3074" max="3074" width="20.7109375" style="28" customWidth="1"/>
    <col min="3075" max="3075" width="17.7109375" style="28" customWidth="1"/>
    <col min="3076" max="3084" width="14.7109375" style="28" customWidth="1"/>
    <col min="3085" max="3315" width="10.7109375" style="28"/>
    <col min="3316" max="3317" width="15.7109375" style="28" customWidth="1"/>
    <col min="3318" max="3320" width="14.7109375" style="28" customWidth="1"/>
    <col min="3321" max="3324" width="13.7109375" style="28" customWidth="1"/>
    <col min="3325" max="3328" width="15.7109375" style="28" customWidth="1"/>
    <col min="3329" max="3329" width="22.85546875" style="28" customWidth="1"/>
    <col min="3330" max="3330" width="20.7109375" style="28" customWidth="1"/>
    <col min="3331" max="3331" width="17.7109375" style="28" customWidth="1"/>
    <col min="3332" max="3340" width="14.7109375" style="28" customWidth="1"/>
    <col min="3341" max="3571" width="10.7109375" style="28"/>
    <col min="3572" max="3573" width="15.7109375" style="28" customWidth="1"/>
    <col min="3574" max="3576" width="14.7109375" style="28" customWidth="1"/>
    <col min="3577" max="3580" width="13.7109375" style="28" customWidth="1"/>
    <col min="3581" max="3584" width="15.7109375" style="28" customWidth="1"/>
    <col min="3585" max="3585" width="22.85546875" style="28" customWidth="1"/>
    <col min="3586" max="3586" width="20.7109375" style="28" customWidth="1"/>
    <col min="3587" max="3587" width="17.7109375" style="28" customWidth="1"/>
    <col min="3588" max="3596" width="14.7109375" style="28" customWidth="1"/>
    <col min="3597" max="3827" width="10.7109375" style="28"/>
    <col min="3828" max="3829" width="15.7109375" style="28" customWidth="1"/>
    <col min="3830" max="3832" width="14.7109375" style="28" customWidth="1"/>
    <col min="3833" max="3836" width="13.7109375" style="28" customWidth="1"/>
    <col min="3837" max="3840" width="15.7109375" style="28" customWidth="1"/>
    <col min="3841" max="3841" width="22.85546875" style="28" customWidth="1"/>
    <col min="3842" max="3842" width="20.7109375" style="28" customWidth="1"/>
    <col min="3843" max="3843" width="17.7109375" style="28" customWidth="1"/>
    <col min="3844" max="3852" width="14.7109375" style="28" customWidth="1"/>
    <col min="3853" max="4083" width="10.7109375" style="28"/>
    <col min="4084" max="4085" width="15.7109375" style="28" customWidth="1"/>
    <col min="4086" max="4088" width="14.7109375" style="28" customWidth="1"/>
    <col min="4089" max="4092" width="13.7109375" style="28" customWidth="1"/>
    <col min="4093" max="4096" width="15.7109375" style="28" customWidth="1"/>
    <col min="4097" max="4097" width="22.85546875" style="28" customWidth="1"/>
    <col min="4098" max="4098" width="20.7109375" style="28" customWidth="1"/>
    <col min="4099" max="4099" width="17.7109375" style="28" customWidth="1"/>
    <col min="4100" max="4108" width="14.7109375" style="28" customWidth="1"/>
    <col min="4109" max="4339" width="10.7109375" style="28"/>
    <col min="4340" max="4341" width="15.7109375" style="28" customWidth="1"/>
    <col min="4342" max="4344" width="14.7109375" style="28" customWidth="1"/>
    <col min="4345" max="4348" width="13.7109375" style="28" customWidth="1"/>
    <col min="4349" max="4352" width="15.7109375" style="28" customWidth="1"/>
    <col min="4353" max="4353" width="22.85546875" style="28" customWidth="1"/>
    <col min="4354" max="4354" width="20.7109375" style="28" customWidth="1"/>
    <col min="4355" max="4355" width="17.7109375" style="28" customWidth="1"/>
    <col min="4356" max="4364" width="14.7109375" style="28" customWidth="1"/>
    <col min="4365" max="4595" width="10.7109375" style="28"/>
    <col min="4596" max="4597" width="15.7109375" style="28" customWidth="1"/>
    <col min="4598" max="4600" width="14.7109375" style="28" customWidth="1"/>
    <col min="4601" max="4604" width="13.7109375" style="28" customWidth="1"/>
    <col min="4605" max="4608" width="15.7109375" style="28" customWidth="1"/>
    <col min="4609" max="4609" width="22.85546875" style="28" customWidth="1"/>
    <col min="4610" max="4610" width="20.7109375" style="28" customWidth="1"/>
    <col min="4611" max="4611" width="17.7109375" style="28" customWidth="1"/>
    <col min="4612" max="4620" width="14.7109375" style="28" customWidth="1"/>
    <col min="4621" max="4851" width="10.7109375" style="28"/>
    <col min="4852" max="4853" width="15.7109375" style="28" customWidth="1"/>
    <col min="4854" max="4856" width="14.7109375" style="28" customWidth="1"/>
    <col min="4857" max="4860" width="13.7109375" style="28" customWidth="1"/>
    <col min="4861" max="4864" width="15.7109375" style="28" customWidth="1"/>
    <col min="4865" max="4865" width="22.85546875" style="28" customWidth="1"/>
    <col min="4866" max="4866" width="20.7109375" style="28" customWidth="1"/>
    <col min="4867" max="4867" width="17.7109375" style="28" customWidth="1"/>
    <col min="4868" max="4876" width="14.7109375" style="28" customWidth="1"/>
    <col min="4877" max="5107" width="10.7109375" style="28"/>
    <col min="5108" max="5109" width="15.7109375" style="28" customWidth="1"/>
    <col min="5110" max="5112" width="14.7109375" style="28" customWidth="1"/>
    <col min="5113" max="5116" width="13.7109375" style="28" customWidth="1"/>
    <col min="5117" max="5120" width="15.7109375" style="28" customWidth="1"/>
    <col min="5121" max="5121" width="22.85546875" style="28" customWidth="1"/>
    <col min="5122" max="5122" width="20.7109375" style="28" customWidth="1"/>
    <col min="5123" max="5123" width="17.7109375" style="28" customWidth="1"/>
    <col min="5124" max="5132" width="14.7109375" style="28" customWidth="1"/>
    <col min="5133" max="5363" width="10.7109375" style="28"/>
    <col min="5364" max="5365" width="15.7109375" style="28" customWidth="1"/>
    <col min="5366" max="5368" width="14.7109375" style="28" customWidth="1"/>
    <col min="5369" max="5372" width="13.7109375" style="28" customWidth="1"/>
    <col min="5373" max="5376" width="15.7109375" style="28" customWidth="1"/>
    <col min="5377" max="5377" width="22.85546875" style="28" customWidth="1"/>
    <col min="5378" max="5378" width="20.7109375" style="28" customWidth="1"/>
    <col min="5379" max="5379" width="17.7109375" style="28" customWidth="1"/>
    <col min="5380" max="5388" width="14.7109375" style="28" customWidth="1"/>
    <col min="5389" max="5619" width="10.7109375" style="28"/>
    <col min="5620" max="5621" width="15.7109375" style="28" customWidth="1"/>
    <col min="5622" max="5624" width="14.7109375" style="28" customWidth="1"/>
    <col min="5625" max="5628" width="13.7109375" style="28" customWidth="1"/>
    <col min="5629" max="5632" width="15.7109375" style="28" customWidth="1"/>
    <col min="5633" max="5633" width="22.85546875" style="28" customWidth="1"/>
    <col min="5634" max="5634" width="20.7109375" style="28" customWidth="1"/>
    <col min="5635" max="5635" width="17.7109375" style="28" customWidth="1"/>
    <col min="5636" max="5644" width="14.7109375" style="28" customWidth="1"/>
    <col min="5645" max="5875" width="10.7109375" style="28"/>
    <col min="5876" max="5877" width="15.7109375" style="28" customWidth="1"/>
    <col min="5878" max="5880" width="14.7109375" style="28" customWidth="1"/>
    <col min="5881" max="5884" width="13.7109375" style="28" customWidth="1"/>
    <col min="5885" max="5888" width="15.7109375" style="28" customWidth="1"/>
    <col min="5889" max="5889" width="22.85546875" style="28" customWidth="1"/>
    <col min="5890" max="5890" width="20.7109375" style="28" customWidth="1"/>
    <col min="5891" max="5891" width="17.7109375" style="28" customWidth="1"/>
    <col min="5892" max="5900" width="14.7109375" style="28" customWidth="1"/>
    <col min="5901" max="6131" width="10.7109375" style="28"/>
    <col min="6132" max="6133" width="15.7109375" style="28" customWidth="1"/>
    <col min="6134" max="6136" width="14.7109375" style="28" customWidth="1"/>
    <col min="6137" max="6140" width="13.7109375" style="28" customWidth="1"/>
    <col min="6141" max="6144" width="15.7109375" style="28" customWidth="1"/>
    <col min="6145" max="6145" width="22.85546875" style="28" customWidth="1"/>
    <col min="6146" max="6146" width="20.7109375" style="28" customWidth="1"/>
    <col min="6147" max="6147" width="17.7109375" style="28" customWidth="1"/>
    <col min="6148" max="6156" width="14.7109375" style="28" customWidth="1"/>
    <col min="6157" max="6387" width="10.7109375" style="28"/>
    <col min="6388" max="6389" width="15.7109375" style="28" customWidth="1"/>
    <col min="6390" max="6392" width="14.7109375" style="28" customWidth="1"/>
    <col min="6393" max="6396" width="13.7109375" style="28" customWidth="1"/>
    <col min="6397" max="6400" width="15.7109375" style="28" customWidth="1"/>
    <col min="6401" max="6401" width="22.85546875" style="28" customWidth="1"/>
    <col min="6402" max="6402" width="20.7109375" style="28" customWidth="1"/>
    <col min="6403" max="6403" width="17.7109375" style="28" customWidth="1"/>
    <col min="6404" max="6412" width="14.7109375" style="28" customWidth="1"/>
    <col min="6413" max="6643" width="10.7109375" style="28"/>
    <col min="6644" max="6645" width="15.7109375" style="28" customWidth="1"/>
    <col min="6646" max="6648" width="14.7109375" style="28" customWidth="1"/>
    <col min="6649" max="6652" width="13.7109375" style="28" customWidth="1"/>
    <col min="6653" max="6656" width="15.7109375" style="28" customWidth="1"/>
    <col min="6657" max="6657" width="22.85546875" style="28" customWidth="1"/>
    <col min="6658" max="6658" width="20.7109375" style="28" customWidth="1"/>
    <col min="6659" max="6659" width="17.7109375" style="28" customWidth="1"/>
    <col min="6660" max="6668" width="14.7109375" style="28" customWidth="1"/>
    <col min="6669" max="6899" width="10.7109375" style="28"/>
    <col min="6900" max="6901" width="15.7109375" style="28" customWidth="1"/>
    <col min="6902" max="6904" width="14.7109375" style="28" customWidth="1"/>
    <col min="6905" max="6908" width="13.7109375" style="28" customWidth="1"/>
    <col min="6909" max="6912" width="15.7109375" style="28" customWidth="1"/>
    <col min="6913" max="6913" width="22.85546875" style="28" customWidth="1"/>
    <col min="6914" max="6914" width="20.7109375" style="28" customWidth="1"/>
    <col min="6915" max="6915" width="17.7109375" style="28" customWidth="1"/>
    <col min="6916" max="6924" width="14.7109375" style="28" customWidth="1"/>
    <col min="6925" max="7155" width="10.7109375" style="28"/>
    <col min="7156" max="7157" width="15.7109375" style="28" customWidth="1"/>
    <col min="7158" max="7160" width="14.7109375" style="28" customWidth="1"/>
    <col min="7161" max="7164" width="13.7109375" style="28" customWidth="1"/>
    <col min="7165" max="7168" width="15.7109375" style="28" customWidth="1"/>
    <col min="7169" max="7169" width="22.85546875" style="28" customWidth="1"/>
    <col min="7170" max="7170" width="20.7109375" style="28" customWidth="1"/>
    <col min="7171" max="7171" width="17.7109375" style="28" customWidth="1"/>
    <col min="7172" max="7180" width="14.7109375" style="28" customWidth="1"/>
    <col min="7181" max="7411" width="10.7109375" style="28"/>
    <col min="7412" max="7413" width="15.7109375" style="28" customWidth="1"/>
    <col min="7414" max="7416" width="14.7109375" style="28" customWidth="1"/>
    <col min="7417" max="7420" width="13.7109375" style="28" customWidth="1"/>
    <col min="7421" max="7424" width="15.7109375" style="28" customWidth="1"/>
    <col min="7425" max="7425" width="22.85546875" style="28" customWidth="1"/>
    <col min="7426" max="7426" width="20.7109375" style="28" customWidth="1"/>
    <col min="7427" max="7427" width="17.7109375" style="28" customWidth="1"/>
    <col min="7428" max="7436" width="14.7109375" style="28" customWidth="1"/>
    <col min="7437" max="7667" width="10.7109375" style="28"/>
    <col min="7668" max="7669" width="15.7109375" style="28" customWidth="1"/>
    <col min="7670" max="7672" width="14.7109375" style="28" customWidth="1"/>
    <col min="7673" max="7676" width="13.7109375" style="28" customWidth="1"/>
    <col min="7677" max="7680" width="15.7109375" style="28" customWidth="1"/>
    <col min="7681" max="7681" width="22.85546875" style="28" customWidth="1"/>
    <col min="7682" max="7682" width="20.7109375" style="28" customWidth="1"/>
    <col min="7683" max="7683" width="17.7109375" style="28" customWidth="1"/>
    <col min="7684" max="7692" width="14.7109375" style="28" customWidth="1"/>
    <col min="7693" max="7923" width="10.7109375" style="28"/>
    <col min="7924" max="7925" width="15.7109375" style="28" customWidth="1"/>
    <col min="7926" max="7928" width="14.7109375" style="28" customWidth="1"/>
    <col min="7929" max="7932" width="13.7109375" style="28" customWidth="1"/>
    <col min="7933" max="7936" width="15.7109375" style="28" customWidth="1"/>
    <col min="7937" max="7937" width="22.85546875" style="28" customWidth="1"/>
    <col min="7938" max="7938" width="20.7109375" style="28" customWidth="1"/>
    <col min="7939" max="7939" width="17.7109375" style="28" customWidth="1"/>
    <col min="7940" max="7948" width="14.7109375" style="28" customWidth="1"/>
    <col min="7949" max="8179" width="10.7109375" style="28"/>
    <col min="8180" max="8181" width="15.7109375" style="28" customWidth="1"/>
    <col min="8182" max="8184" width="14.7109375" style="28" customWidth="1"/>
    <col min="8185" max="8188" width="13.7109375" style="28" customWidth="1"/>
    <col min="8189" max="8192" width="15.7109375" style="28" customWidth="1"/>
    <col min="8193" max="8193" width="22.85546875" style="28" customWidth="1"/>
    <col min="8194" max="8194" width="20.7109375" style="28" customWidth="1"/>
    <col min="8195" max="8195" width="17.7109375" style="28" customWidth="1"/>
    <col min="8196" max="8204" width="14.7109375" style="28" customWidth="1"/>
    <col min="8205" max="8435" width="10.7109375" style="28"/>
    <col min="8436" max="8437" width="15.7109375" style="28" customWidth="1"/>
    <col min="8438" max="8440" width="14.7109375" style="28" customWidth="1"/>
    <col min="8441" max="8444" width="13.7109375" style="28" customWidth="1"/>
    <col min="8445" max="8448" width="15.7109375" style="28" customWidth="1"/>
    <col min="8449" max="8449" width="22.85546875" style="28" customWidth="1"/>
    <col min="8450" max="8450" width="20.7109375" style="28" customWidth="1"/>
    <col min="8451" max="8451" width="17.7109375" style="28" customWidth="1"/>
    <col min="8452" max="8460" width="14.7109375" style="28" customWidth="1"/>
    <col min="8461" max="8691" width="10.7109375" style="28"/>
    <col min="8692" max="8693" width="15.7109375" style="28" customWidth="1"/>
    <col min="8694" max="8696" width="14.7109375" style="28" customWidth="1"/>
    <col min="8697" max="8700" width="13.7109375" style="28" customWidth="1"/>
    <col min="8701" max="8704" width="15.7109375" style="28" customWidth="1"/>
    <col min="8705" max="8705" width="22.85546875" style="28" customWidth="1"/>
    <col min="8706" max="8706" width="20.7109375" style="28" customWidth="1"/>
    <col min="8707" max="8707" width="17.7109375" style="28" customWidth="1"/>
    <col min="8708" max="8716" width="14.7109375" style="28" customWidth="1"/>
    <col min="8717" max="8947" width="10.7109375" style="28"/>
    <col min="8948" max="8949" width="15.7109375" style="28" customWidth="1"/>
    <col min="8950" max="8952" width="14.7109375" style="28" customWidth="1"/>
    <col min="8953" max="8956" width="13.7109375" style="28" customWidth="1"/>
    <col min="8957" max="8960" width="15.7109375" style="28" customWidth="1"/>
    <col min="8961" max="8961" width="22.85546875" style="28" customWidth="1"/>
    <col min="8962" max="8962" width="20.7109375" style="28" customWidth="1"/>
    <col min="8963" max="8963" width="17.7109375" style="28" customWidth="1"/>
    <col min="8964" max="8972" width="14.7109375" style="28" customWidth="1"/>
    <col min="8973" max="9203" width="10.7109375" style="28"/>
    <col min="9204" max="9205" width="15.7109375" style="28" customWidth="1"/>
    <col min="9206" max="9208" width="14.7109375" style="28" customWidth="1"/>
    <col min="9209" max="9212" width="13.7109375" style="28" customWidth="1"/>
    <col min="9213" max="9216" width="15.7109375" style="28" customWidth="1"/>
    <col min="9217" max="9217" width="22.85546875" style="28" customWidth="1"/>
    <col min="9218" max="9218" width="20.7109375" style="28" customWidth="1"/>
    <col min="9219" max="9219" width="17.7109375" style="28" customWidth="1"/>
    <col min="9220" max="9228" width="14.7109375" style="28" customWidth="1"/>
    <col min="9229" max="9459" width="10.7109375" style="28"/>
    <col min="9460" max="9461" width="15.7109375" style="28" customWidth="1"/>
    <col min="9462" max="9464" width="14.7109375" style="28" customWidth="1"/>
    <col min="9465" max="9468" width="13.7109375" style="28" customWidth="1"/>
    <col min="9469" max="9472" width="15.7109375" style="28" customWidth="1"/>
    <col min="9473" max="9473" width="22.85546875" style="28" customWidth="1"/>
    <col min="9474" max="9474" width="20.7109375" style="28" customWidth="1"/>
    <col min="9475" max="9475" width="17.7109375" style="28" customWidth="1"/>
    <col min="9476" max="9484" width="14.7109375" style="28" customWidth="1"/>
    <col min="9485" max="9715" width="10.7109375" style="28"/>
    <col min="9716" max="9717" width="15.7109375" style="28" customWidth="1"/>
    <col min="9718" max="9720" width="14.7109375" style="28" customWidth="1"/>
    <col min="9721" max="9724" width="13.7109375" style="28" customWidth="1"/>
    <col min="9725" max="9728" width="15.7109375" style="28" customWidth="1"/>
    <col min="9729" max="9729" width="22.85546875" style="28" customWidth="1"/>
    <col min="9730" max="9730" width="20.7109375" style="28" customWidth="1"/>
    <col min="9731" max="9731" width="17.7109375" style="28" customWidth="1"/>
    <col min="9732" max="9740" width="14.7109375" style="28" customWidth="1"/>
    <col min="9741" max="9971" width="10.7109375" style="28"/>
    <col min="9972" max="9973" width="15.7109375" style="28" customWidth="1"/>
    <col min="9974" max="9976" width="14.7109375" style="28" customWidth="1"/>
    <col min="9977" max="9980" width="13.7109375" style="28" customWidth="1"/>
    <col min="9981" max="9984" width="15.7109375" style="28" customWidth="1"/>
    <col min="9985" max="9985" width="22.85546875" style="28" customWidth="1"/>
    <col min="9986" max="9986" width="20.7109375" style="28" customWidth="1"/>
    <col min="9987" max="9987" width="17.7109375" style="28" customWidth="1"/>
    <col min="9988" max="9996" width="14.7109375" style="28" customWidth="1"/>
    <col min="9997" max="10227" width="10.7109375" style="28"/>
    <col min="10228" max="10229" width="15.7109375" style="28" customWidth="1"/>
    <col min="10230" max="10232" width="14.7109375" style="28" customWidth="1"/>
    <col min="10233" max="10236" width="13.7109375" style="28" customWidth="1"/>
    <col min="10237" max="10240" width="15.7109375" style="28" customWidth="1"/>
    <col min="10241" max="10241" width="22.85546875" style="28" customWidth="1"/>
    <col min="10242" max="10242" width="20.7109375" style="28" customWidth="1"/>
    <col min="10243" max="10243" width="17.7109375" style="28" customWidth="1"/>
    <col min="10244" max="10252" width="14.7109375" style="28" customWidth="1"/>
    <col min="10253" max="10483" width="10.7109375" style="28"/>
    <col min="10484" max="10485" width="15.7109375" style="28" customWidth="1"/>
    <col min="10486" max="10488" width="14.7109375" style="28" customWidth="1"/>
    <col min="10489" max="10492" width="13.7109375" style="28" customWidth="1"/>
    <col min="10493" max="10496" width="15.7109375" style="28" customWidth="1"/>
    <col min="10497" max="10497" width="22.85546875" style="28" customWidth="1"/>
    <col min="10498" max="10498" width="20.7109375" style="28" customWidth="1"/>
    <col min="10499" max="10499" width="17.7109375" style="28" customWidth="1"/>
    <col min="10500" max="10508" width="14.7109375" style="28" customWidth="1"/>
    <col min="10509" max="10739" width="10.7109375" style="28"/>
    <col min="10740" max="10741" width="15.7109375" style="28" customWidth="1"/>
    <col min="10742" max="10744" width="14.7109375" style="28" customWidth="1"/>
    <col min="10745" max="10748" width="13.7109375" style="28" customWidth="1"/>
    <col min="10749" max="10752" width="15.7109375" style="28" customWidth="1"/>
    <col min="10753" max="10753" width="22.85546875" style="28" customWidth="1"/>
    <col min="10754" max="10754" width="20.7109375" style="28" customWidth="1"/>
    <col min="10755" max="10755" width="17.7109375" style="28" customWidth="1"/>
    <col min="10756" max="10764" width="14.7109375" style="28" customWidth="1"/>
    <col min="10765" max="10995" width="10.7109375" style="28"/>
    <col min="10996" max="10997" width="15.7109375" style="28" customWidth="1"/>
    <col min="10998" max="11000" width="14.7109375" style="28" customWidth="1"/>
    <col min="11001" max="11004" width="13.7109375" style="28" customWidth="1"/>
    <col min="11005" max="11008" width="15.7109375" style="28" customWidth="1"/>
    <col min="11009" max="11009" width="22.85546875" style="28" customWidth="1"/>
    <col min="11010" max="11010" width="20.7109375" style="28" customWidth="1"/>
    <col min="11011" max="11011" width="17.7109375" style="28" customWidth="1"/>
    <col min="11012" max="11020" width="14.7109375" style="28" customWidth="1"/>
    <col min="11021" max="11251" width="10.7109375" style="28"/>
    <col min="11252" max="11253" width="15.7109375" style="28" customWidth="1"/>
    <col min="11254" max="11256" width="14.7109375" style="28" customWidth="1"/>
    <col min="11257" max="11260" width="13.7109375" style="28" customWidth="1"/>
    <col min="11261" max="11264" width="15.7109375" style="28" customWidth="1"/>
    <col min="11265" max="11265" width="22.85546875" style="28" customWidth="1"/>
    <col min="11266" max="11266" width="20.7109375" style="28" customWidth="1"/>
    <col min="11267" max="11267" width="17.7109375" style="28" customWidth="1"/>
    <col min="11268" max="11276" width="14.7109375" style="28" customWidth="1"/>
    <col min="11277" max="11507" width="10.7109375" style="28"/>
    <col min="11508" max="11509" width="15.7109375" style="28" customWidth="1"/>
    <col min="11510" max="11512" width="14.7109375" style="28" customWidth="1"/>
    <col min="11513" max="11516" width="13.7109375" style="28" customWidth="1"/>
    <col min="11517" max="11520" width="15.7109375" style="28" customWidth="1"/>
    <col min="11521" max="11521" width="22.85546875" style="28" customWidth="1"/>
    <col min="11522" max="11522" width="20.7109375" style="28" customWidth="1"/>
    <col min="11523" max="11523" width="17.7109375" style="28" customWidth="1"/>
    <col min="11524" max="11532" width="14.7109375" style="28" customWidth="1"/>
    <col min="11533" max="11763" width="10.7109375" style="28"/>
    <col min="11764" max="11765" width="15.7109375" style="28" customWidth="1"/>
    <col min="11766" max="11768" width="14.7109375" style="28" customWidth="1"/>
    <col min="11769" max="11772" width="13.7109375" style="28" customWidth="1"/>
    <col min="11773" max="11776" width="15.7109375" style="28" customWidth="1"/>
    <col min="11777" max="11777" width="22.85546875" style="28" customWidth="1"/>
    <col min="11778" max="11778" width="20.7109375" style="28" customWidth="1"/>
    <col min="11779" max="11779" width="17.7109375" style="28" customWidth="1"/>
    <col min="11780" max="11788" width="14.7109375" style="28" customWidth="1"/>
    <col min="11789" max="12019" width="10.7109375" style="28"/>
    <col min="12020" max="12021" width="15.7109375" style="28" customWidth="1"/>
    <col min="12022" max="12024" width="14.7109375" style="28" customWidth="1"/>
    <col min="12025" max="12028" width="13.7109375" style="28" customWidth="1"/>
    <col min="12029" max="12032" width="15.7109375" style="28" customWidth="1"/>
    <col min="12033" max="12033" width="22.85546875" style="28" customWidth="1"/>
    <col min="12034" max="12034" width="20.7109375" style="28" customWidth="1"/>
    <col min="12035" max="12035" width="17.7109375" style="28" customWidth="1"/>
    <col min="12036" max="12044" width="14.7109375" style="28" customWidth="1"/>
    <col min="12045" max="12275" width="10.7109375" style="28"/>
    <col min="12276" max="12277" width="15.7109375" style="28" customWidth="1"/>
    <col min="12278" max="12280" width="14.7109375" style="28" customWidth="1"/>
    <col min="12281" max="12284" width="13.7109375" style="28" customWidth="1"/>
    <col min="12285" max="12288" width="15.7109375" style="28" customWidth="1"/>
    <col min="12289" max="12289" width="22.85546875" style="28" customWidth="1"/>
    <col min="12290" max="12290" width="20.7109375" style="28" customWidth="1"/>
    <col min="12291" max="12291" width="17.7109375" style="28" customWidth="1"/>
    <col min="12292" max="12300" width="14.7109375" style="28" customWidth="1"/>
    <col min="12301" max="12531" width="10.7109375" style="28"/>
    <col min="12532" max="12533" width="15.7109375" style="28" customWidth="1"/>
    <col min="12534" max="12536" width="14.7109375" style="28" customWidth="1"/>
    <col min="12537" max="12540" width="13.7109375" style="28" customWidth="1"/>
    <col min="12541" max="12544" width="15.7109375" style="28" customWidth="1"/>
    <col min="12545" max="12545" width="22.85546875" style="28" customWidth="1"/>
    <col min="12546" max="12546" width="20.7109375" style="28" customWidth="1"/>
    <col min="12547" max="12547" width="17.7109375" style="28" customWidth="1"/>
    <col min="12548" max="12556" width="14.7109375" style="28" customWidth="1"/>
    <col min="12557" max="12787" width="10.7109375" style="28"/>
    <col min="12788" max="12789" width="15.7109375" style="28" customWidth="1"/>
    <col min="12790" max="12792" width="14.7109375" style="28" customWidth="1"/>
    <col min="12793" max="12796" width="13.7109375" style="28" customWidth="1"/>
    <col min="12797" max="12800" width="15.7109375" style="28" customWidth="1"/>
    <col min="12801" max="12801" width="22.85546875" style="28" customWidth="1"/>
    <col min="12802" max="12802" width="20.7109375" style="28" customWidth="1"/>
    <col min="12803" max="12803" width="17.7109375" style="28" customWidth="1"/>
    <col min="12804" max="12812" width="14.7109375" style="28" customWidth="1"/>
    <col min="12813" max="13043" width="10.7109375" style="28"/>
    <col min="13044" max="13045" width="15.7109375" style="28" customWidth="1"/>
    <col min="13046" max="13048" width="14.7109375" style="28" customWidth="1"/>
    <col min="13049" max="13052" width="13.7109375" style="28" customWidth="1"/>
    <col min="13053" max="13056" width="15.7109375" style="28" customWidth="1"/>
    <col min="13057" max="13057" width="22.85546875" style="28" customWidth="1"/>
    <col min="13058" max="13058" width="20.7109375" style="28" customWidth="1"/>
    <col min="13059" max="13059" width="17.7109375" style="28" customWidth="1"/>
    <col min="13060" max="13068" width="14.7109375" style="28" customWidth="1"/>
    <col min="13069" max="13299" width="10.7109375" style="28"/>
    <col min="13300" max="13301" width="15.7109375" style="28" customWidth="1"/>
    <col min="13302" max="13304" width="14.7109375" style="28" customWidth="1"/>
    <col min="13305" max="13308" width="13.7109375" style="28" customWidth="1"/>
    <col min="13309" max="13312" width="15.7109375" style="28" customWidth="1"/>
    <col min="13313" max="13313" width="22.85546875" style="28" customWidth="1"/>
    <col min="13314" max="13314" width="20.7109375" style="28" customWidth="1"/>
    <col min="13315" max="13315" width="17.7109375" style="28" customWidth="1"/>
    <col min="13316" max="13324" width="14.7109375" style="28" customWidth="1"/>
    <col min="13325" max="13555" width="10.7109375" style="28"/>
    <col min="13556" max="13557" width="15.7109375" style="28" customWidth="1"/>
    <col min="13558" max="13560" width="14.7109375" style="28" customWidth="1"/>
    <col min="13561" max="13564" width="13.7109375" style="28" customWidth="1"/>
    <col min="13565" max="13568" width="15.7109375" style="28" customWidth="1"/>
    <col min="13569" max="13569" width="22.85546875" style="28" customWidth="1"/>
    <col min="13570" max="13570" width="20.7109375" style="28" customWidth="1"/>
    <col min="13571" max="13571" width="17.7109375" style="28" customWidth="1"/>
    <col min="13572" max="13580" width="14.7109375" style="28" customWidth="1"/>
    <col min="13581" max="13811" width="10.7109375" style="28"/>
    <col min="13812" max="13813" width="15.7109375" style="28" customWidth="1"/>
    <col min="13814" max="13816" width="14.7109375" style="28" customWidth="1"/>
    <col min="13817" max="13820" width="13.7109375" style="28" customWidth="1"/>
    <col min="13821" max="13824" width="15.7109375" style="28" customWidth="1"/>
    <col min="13825" max="13825" width="22.85546875" style="28" customWidth="1"/>
    <col min="13826" max="13826" width="20.7109375" style="28" customWidth="1"/>
    <col min="13827" max="13827" width="17.7109375" style="28" customWidth="1"/>
    <col min="13828" max="13836" width="14.7109375" style="28" customWidth="1"/>
    <col min="13837" max="14067" width="10.7109375" style="28"/>
    <col min="14068" max="14069" width="15.7109375" style="28" customWidth="1"/>
    <col min="14070" max="14072" width="14.7109375" style="28" customWidth="1"/>
    <col min="14073" max="14076" width="13.7109375" style="28" customWidth="1"/>
    <col min="14077" max="14080" width="15.7109375" style="28" customWidth="1"/>
    <col min="14081" max="14081" width="22.85546875" style="28" customWidth="1"/>
    <col min="14082" max="14082" width="20.7109375" style="28" customWidth="1"/>
    <col min="14083" max="14083" width="17.7109375" style="28" customWidth="1"/>
    <col min="14084" max="14092" width="14.7109375" style="28" customWidth="1"/>
    <col min="14093" max="14323" width="10.7109375" style="28"/>
    <col min="14324" max="14325" width="15.7109375" style="28" customWidth="1"/>
    <col min="14326" max="14328" width="14.7109375" style="28" customWidth="1"/>
    <col min="14329" max="14332" width="13.7109375" style="28" customWidth="1"/>
    <col min="14333" max="14336" width="15.7109375" style="28" customWidth="1"/>
    <col min="14337" max="14337" width="22.85546875" style="28" customWidth="1"/>
    <col min="14338" max="14338" width="20.7109375" style="28" customWidth="1"/>
    <col min="14339" max="14339" width="17.7109375" style="28" customWidth="1"/>
    <col min="14340" max="14348" width="14.7109375" style="28" customWidth="1"/>
    <col min="14349" max="14579" width="10.7109375" style="28"/>
    <col min="14580" max="14581" width="15.7109375" style="28" customWidth="1"/>
    <col min="14582" max="14584" width="14.7109375" style="28" customWidth="1"/>
    <col min="14585" max="14588" width="13.7109375" style="28" customWidth="1"/>
    <col min="14589" max="14592" width="15.7109375" style="28" customWidth="1"/>
    <col min="14593" max="14593" width="22.85546875" style="28" customWidth="1"/>
    <col min="14594" max="14594" width="20.7109375" style="28" customWidth="1"/>
    <col min="14595" max="14595" width="17.7109375" style="28" customWidth="1"/>
    <col min="14596" max="14604" width="14.7109375" style="28" customWidth="1"/>
    <col min="14605" max="14835" width="10.7109375" style="28"/>
    <col min="14836" max="14837" width="15.7109375" style="28" customWidth="1"/>
    <col min="14838" max="14840" width="14.7109375" style="28" customWidth="1"/>
    <col min="14841" max="14844" width="13.7109375" style="28" customWidth="1"/>
    <col min="14845" max="14848" width="15.7109375" style="28" customWidth="1"/>
    <col min="14849" max="14849" width="22.85546875" style="28" customWidth="1"/>
    <col min="14850" max="14850" width="20.7109375" style="28" customWidth="1"/>
    <col min="14851" max="14851" width="17.7109375" style="28" customWidth="1"/>
    <col min="14852" max="14860" width="14.7109375" style="28" customWidth="1"/>
    <col min="14861" max="15091" width="10.7109375" style="28"/>
    <col min="15092" max="15093" width="15.7109375" style="28" customWidth="1"/>
    <col min="15094" max="15096" width="14.7109375" style="28" customWidth="1"/>
    <col min="15097" max="15100" width="13.7109375" style="28" customWidth="1"/>
    <col min="15101" max="15104" width="15.7109375" style="28" customWidth="1"/>
    <col min="15105" max="15105" width="22.85546875" style="28" customWidth="1"/>
    <col min="15106" max="15106" width="20.7109375" style="28" customWidth="1"/>
    <col min="15107" max="15107" width="17.7109375" style="28" customWidth="1"/>
    <col min="15108" max="15116" width="14.7109375" style="28" customWidth="1"/>
    <col min="15117" max="15347" width="10.7109375" style="28"/>
    <col min="15348" max="15349" width="15.7109375" style="28" customWidth="1"/>
    <col min="15350" max="15352" width="14.7109375" style="28" customWidth="1"/>
    <col min="15353" max="15356" width="13.7109375" style="28" customWidth="1"/>
    <col min="15357" max="15360" width="15.7109375" style="28" customWidth="1"/>
    <col min="15361" max="15361" width="22.85546875" style="28" customWidth="1"/>
    <col min="15362" max="15362" width="20.7109375" style="28" customWidth="1"/>
    <col min="15363" max="15363" width="17.7109375" style="28" customWidth="1"/>
    <col min="15364" max="15372" width="14.7109375" style="28" customWidth="1"/>
    <col min="15373" max="15603" width="10.7109375" style="28"/>
    <col min="15604" max="15605" width="15.7109375" style="28" customWidth="1"/>
    <col min="15606" max="15608" width="14.7109375" style="28" customWidth="1"/>
    <col min="15609" max="15612" width="13.7109375" style="28" customWidth="1"/>
    <col min="15613" max="15616" width="15.7109375" style="28" customWidth="1"/>
    <col min="15617" max="15617" width="22.85546875" style="28" customWidth="1"/>
    <col min="15618" max="15618" width="20.7109375" style="28" customWidth="1"/>
    <col min="15619" max="15619" width="17.7109375" style="28" customWidth="1"/>
    <col min="15620" max="15628" width="14.7109375" style="28" customWidth="1"/>
    <col min="15629" max="15859" width="10.7109375" style="28"/>
    <col min="15860" max="15861" width="15.7109375" style="28" customWidth="1"/>
    <col min="15862" max="15864" width="14.7109375" style="28" customWidth="1"/>
    <col min="15865" max="15868" width="13.7109375" style="28" customWidth="1"/>
    <col min="15869" max="15872" width="15.7109375" style="28" customWidth="1"/>
    <col min="15873" max="15873" width="22.85546875" style="28" customWidth="1"/>
    <col min="15874" max="15874" width="20.7109375" style="28" customWidth="1"/>
    <col min="15875" max="15875" width="17.7109375" style="28" customWidth="1"/>
    <col min="15876" max="15884" width="14.7109375" style="28" customWidth="1"/>
    <col min="15885" max="16115" width="10.7109375" style="28"/>
    <col min="16116" max="16117" width="15.7109375" style="28" customWidth="1"/>
    <col min="16118" max="16120" width="14.7109375" style="28" customWidth="1"/>
    <col min="16121" max="16124" width="13.7109375" style="28" customWidth="1"/>
    <col min="16125" max="16128" width="15.7109375" style="28" customWidth="1"/>
    <col min="16129" max="16129" width="22.85546875" style="28" customWidth="1"/>
    <col min="16130" max="16130" width="20.7109375" style="28" customWidth="1"/>
    <col min="16131" max="16131" width="17.7109375" style="28" customWidth="1"/>
    <col min="16132" max="16140" width="14.7109375" style="28" customWidth="1"/>
    <col min="16141" max="16384" width="10.7109375" style="28"/>
  </cols>
  <sheetData>
    <row r="1" spans="1:30" ht="25.5" customHeight="1" x14ac:dyDescent="0.25">
      <c r="AB1" s="5"/>
      <c r="AC1" s="5"/>
      <c r="AD1" s="4" t="s">
        <v>67</v>
      </c>
    </row>
    <row r="2" spans="1:30" s="14" customFormat="1" ht="18.75" customHeight="1" x14ac:dyDescent="0.3">
      <c r="T2" s="29"/>
      <c r="U2" s="29"/>
      <c r="AB2" s="2"/>
      <c r="AC2" s="2"/>
      <c r="AD2" s="1" t="s">
        <v>9</v>
      </c>
    </row>
    <row r="3" spans="1:30" s="14" customFormat="1" ht="18.75" customHeight="1" x14ac:dyDescent="0.3">
      <c r="T3" s="29"/>
      <c r="U3" s="29"/>
      <c r="AB3" s="2"/>
      <c r="AC3" s="2"/>
      <c r="AD3" s="1" t="s">
        <v>66</v>
      </c>
    </row>
    <row r="4" spans="1:30" s="2" customFormat="1" x14ac:dyDescent="0.2">
      <c r="H4" s="49"/>
      <c r="T4" s="60"/>
      <c r="U4" s="60"/>
    </row>
    <row r="5" spans="1:30" s="2" customFormat="1" x14ac:dyDescent="0.2">
      <c r="B5" s="68"/>
      <c r="C5" s="68"/>
      <c r="D5" s="68"/>
      <c r="E5" s="68"/>
      <c r="F5" s="68"/>
      <c r="G5" s="68"/>
      <c r="H5" s="334" t="str">
        <f>'1. паспорт местоположение'!A5</f>
        <v>Год раскрытия информации: 2025 год</v>
      </c>
      <c r="I5" s="334"/>
      <c r="J5" s="334"/>
      <c r="K5" s="334"/>
      <c r="L5" s="334"/>
      <c r="M5" s="334"/>
      <c r="N5" s="334"/>
      <c r="O5" s="334"/>
      <c r="P5" s="334"/>
      <c r="Q5" s="334"/>
      <c r="R5" s="334"/>
      <c r="S5" s="334"/>
      <c r="T5" s="334"/>
      <c r="U5" s="334"/>
      <c r="V5" s="334"/>
      <c r="W5" s="334"/>
      <c r="X5" s="334"/>
      <c r="Y5" s="334"/>
      <c r="Z5" s="334"/>
      <c r="AA5" s="334"/>
      <c r="AB5" s="334"/>
      <c r="AC5" s="68"/>
      <c r="AD5" s="68"/>
    </row>
    <row r="6" spans="1:30" s="2" customFormat="1" x14ac:dyDescent="0.2">
      <c r="A6" s="112"/>
      <c r="B6" s="112"/>
      <c r="C6" s="112"/>
      <c r="D6" s="112"/>
      <c r="E6" s="112"/>
      <c r="F6" s="112"/>
      <c r="G6" s="112"/>
      <c r="H6" s="112"/>
      <c r="I6" s="112"/>
      <c r="J6" s="112"/>
      <c r="K6" s="112"/>
      <c r="L6" s="112"/>
      <c r="M6" s="112"/>
      <c r="N6" s="112"/>
      <c r="O6" s="112"/>
      <c r="P6" s="112"/>
      <c r="Q6" s="112"/>
      <c r="R6" s="112"/>
      <c r="S6" s="112"/>
      <c r="T6" s="112"/>
      <c r="U6" s="112"/>
      <c r="V6" s="112"/>
      <c r="W6" s="112"/>
    </row>
    <row r="7" spans="1:30" s="2" customFormat="1" ht="18.75" x14ac:dyDescent="0.2">
      <c r="H7" s="306" t="s">
        <v>8</v>
      </c>
      <c r="I7" s="306"/>
      <c r="J7" s="306"/>
      <c r="K7" s="306"/>
      <c r="L7" s="306"/>
      <c r="M7" s="306"/>
      <c r="N7" s="306"/>
      <c r="O7" s="306"/>
      <c r="P7" s="306"/>
      <c r="Q7" s="306"/>
      <c r="R7" s="306"/>
      <c r="S7" s="306"/>
      <c r="T7" s="306"/>
      <c r="U7" s="306"/>
      <c r="V7" s="306"/>
      <c r="W7" s="306"/>
      <c r="X7" s="306"/>
      <c r="Y7" s="306"/>
      <c r="Z7" s="306"/>
      <c r="AA7" s="306"/>
      <c r="AB7" s="306"/>
    </row>
    <row r="8" spans="1:30" s="2" customFormat="1" ht="18.75" x14ac:dyDescent="0.2">
      <c r="H8" s="115"/>
      <c r="I8" s="115"/>
      <c r="J8" s="115"/>
      <c r="K8" s="115"/>
      <c r="L8" s="115"/>
      <c r="M8" s="115"/>
      <c r="N8" s="115"/>
      <c r="O8" s="115"/>
      <c r="P8" s="115"/>
      <c r="Q8" s="115"/>
      <c r="R8" s="115"/>
      <c r="S8" s="115"/>
      <c r="T8" s="115"/>
      <c r="U8" s="115"/>
      <c r="V8" s="63"/>
      <c r="W8" s="63"/>
      <c r="X8" s="63"/>
      <c r="Y8" s="63"/>
      <c r="Z8" s="63"/>
    </row>
    <row r="9" spans="1:30" s="2" customFormat="1" ht="18.75" customHeight="1" x14ac:dyDescent="0.2">
      <c r="H9" s="305" t="s">
        <v>505</v>
      </c>
      <c r="I9" s="305"/>
      <c r="J9" s="305"/>
      <c r="K9" s="305"/>
      <c r="L9" s="305"/>
      <c r="M9" s="305"/>
      <c r="N9" s="305"/>
      <c r="O9" s="305"/>
      <c r="P9" s="305"/>
      <c r="Q9" s="305"/>
      <c r="R9" s="305"/>
      <c r="S9" s="305"/>
      <c r="T9" s="305"/>
      <c r="U9" s="305"/>
      <c r="V9" s="305"/>
      <c r="W9" s="305"/>
      <c r="X9" s="305"/>
      <c r="Y9" s="305"/>
      <c r="Z9" s="305"/>
      <c r="AA9" s="305"/>
      <c r="AB9" s="305"/>
    </row>
    <row r="10" spans="1:30" s="2" customFormat="1" ht="18.75" customHeight="1" x14ac:dyDescent="0.2">
      <c r="H10" s="303" t="s">
        <v>7</v>
      </c>
      <c r="I10" s="303"/>
      <c r="J10" s="303"/>
      <c r="K10" s="303"/>
      <c r="L10" s="303"/>
      <c r="M10" s="303"/>
      <c r="N10" s="303"/>
      <c r="O10" s="303"/>
      <c r="P10" s="303"/>
      <c r="Q10" s="303"/>
      <c r="R10" s="303"/>
      <c r="S10" s="303"/>
      <c r="T10" s="303"/>
      <c r="U10" s="303"/>
      <c r="V10" s="303"/>
      <c r="W10" s="303"/>
      <c r="X10" s="303"/>
      <c r="Y10" s="303"/>
      <c r="Z10" s="303"/>
      <c r="AA10" s="303"/>
      <c r="AB10" s="303"/>
    </row>
    <row r="11" spans="1:30" s="2" customFormat="1" ht="18.75" x14ac:dyDescent="0.2">
      <c r="H11" s="115"/>
      <c r="I11" s="115"/>
      <c r="J11" s="115"/>
      <c r="K11" s="115"/>
      <c r="L11" s="115"/>
      <c r="M11" s="115"/>
      <c r="N11" s="115"/>
      <c r="O11" s="115"/>
      <c r="P11" s="115"/>
      <c r="Q11" s="115"/>
      <c r="R11" s="115"/>
      <c r="S11" s="115"/>
      <c r="T11" s="115"/>
      <c r="U11" s="115"/>
      <c r="V11" s="63"/>
      <c r="W11" s="63"/>
      <c r="X11" s="63"/>
      <c r="Y11" s="63"/>
      <c r="Z11" s="63"/>
    </row>
    <row r="12" spans="1:30" s="2" customFormat="1" ht="18.75" customHeight="1" x14ac:dyDescent="0.2">
      <c r="H12" s="335" t="str">
        <f>'1. паспорт местоположение'!A12</f>
        <v>O/СКФ/30/03/0011</v>
      </c>
      <c r="I12" s="335"/>
      <c r="J12" s="335"/>
      <c r="K12" s="335"/>
      <c r="L12" s="335"/>
      <c r="M12" s="335"/>
      <c r="N12" s="335"/>
      <c r="O12" s="335"/>
      <c r="P12" s="335"/>
      <c r="Q12" s="335"/>
      <c r="R12" s="335"/>
      <c r="S12" s="335"/>
      <c r="T12" s="335"/>
      <c r="U12" s="335"/>
      <c r="V12" s="335"/>
      <c r="W12" s="335"/>
      <c r="X12" s="335"/>
      <c r="Y12" s="335"/>
      <c r="Z12" s="335"/>
      <c r="AA12" s="335"/>
      <c r="AB12" s="335"/>
    </row>
    <row r="13" spans="1:30" s="2" customFormat="1" ht="18.75" customHeight="1" x14ac:dyDescent="0.2">
      <c r="H13" s="303" t="s">
        <v>503</v>
      </c>
      <c r="I13" s="303"/>
      <c r="J13" s="303"/>
      <c r="K13" s="303"/>
      <c r="L13" s="303"/>
      <c r="M13" s="303"/>
      <c r="N13" s="303"/>
      <c r="O13" s="303"/>
      <c r="P13" s="303"/>
      <c r="Q13" s="303"/>
      <c r="R13" s="303"/>
      <c r="S13" s="303"/>
      <c r="T13" s="303"/>
      <c r="U13" s="303"/>
      <c r="V13" s="303"/>
      <c r="W13" s="303"/>
      <c r="X13" s="303"/>
      <c r="Y13" s="303"/>
      <c r="Z13" s="303"/>
      <c r="AA13" s="303"/>
      <c r="AB13" s="303"/>
    </row>
    <row r="14" spans="1:30" s="61" customFormat="1" ht="15.75" customHeight="1" x14ac:dyDescent="0.2">
      <c r="H14" s="119"/>
      <c r="I14" s="119"/>
      <c r="J14" s="119"/>
      <c r="K14" s="119"/>
      <c r="L14" s="119"/>
      <c r="M14" s="119"/>
      <c r="N14" s="119"/>
      <c r="O14" s="119"/>
      <c r="P14" s="119"/>
      <c r="Q14" s="119"/>
      <c r="R14" s="119"/>
      <c r="S14" s="119"/>
      <c r="T14" s="119"/>
      <c r="U14" s="119"/>
      <c r="V14" s="119"/>
      <c r="W14" s="119"/>
      <c r="X14" s="119"/>
      <c r="Y14" s="119"/>
      <c r="Z14" s="119"/>
    </row>
    <row r="15" spans="1:30" s="62" customFormat="1" ht="29.25" customHeight="1" x14ac:dyDescent="0.2">
      <c r="A15" s="63"/>
      <c r="B15" s="70"/>
      <c r="C15" s="70"/>
      <c r="D15" s="70"/>
      <c r="E15" s="70"/>
      <c r="F15" s="70"/>
      <c r="G15" s="70"/>
      <c r="H15" s="305" t="str">
        <f>'1. паспорт местоположение'!A15</f>
        <v>Приобретение автомобиля повышенной проходимости (многоместный микроавтобус) "4х4" 2 шт.</v>
      </c>
      <c r="I15" s="305"/>
      <c r="J15" s="305"/>
      <c r="K15" s="305"/>
      <c r="L15" s="305"/>
      <c r="M15" s="305"/>
      <c r="N15" s="305"/>
      <c r="O15" s="305"/>
      <c r="P15" s="305"/>
      <c r="Q15" s="305"/>
      <c r="R15" s="305"/>
      <c r="S15" s="305"/>
      <c r="T15" s="305"/>
      <c r="U15" s="305"/>
      <c r="V15" s="305"/>
      <c r="W15" s="305"/>
      <c r="X15" s="305"/>
      <c r="Y15" s="305"/>
      <c r="Z15" s="305"/>
      <c r="AA15" s="305"/>
      <c r="AB15" s="305"/>
      <c r="AC15" s="70"/>
      <c r="AD15" s="70"/>
    </row>
    <row r="16" spans="1:30" s="62" customFormat="1" ht="15" customHeight="1" x14ac:dyDescent="0.2">
      <c r="B16" s="138"/>
      <c r="C16" s="138"/>
      <c r="D16" s="138"/>
      <c r="E16" s="138"/>
      <c r="F16" s="138"/>
      <c r="G16" s="138"/>
      <c r="H16" s="303" t="s">
        <v>504</v>
      </c>
      <c r="I16" s="303"/>
      <c r="J16" s="303"/>
      <c r="K16" s="303"/>
      <c r="L16" s="303"/>
      <c r="M16" s="303"/>
      <c r="N16" s="303"/>
      <c r="O16" s="303"/>
      <c r="P16" s="303"/>
      <c r="Q16" s="303"/>
      <c r="R16" s="303"/>
      <c r="S16" s="303"/>
      <c r="T16" s="303"/>
      <c r="U16" s="303"/>
      <c r="V16" s="303"/>
      <c r="W16" s="303"/>
      <c r="X16" s="113"/>
      <c r="Y16" s="113"/>
      <c r="Z16" s="113"/>
      <c r="AA16" s="113"/>
      <c r="AB16" s="113"/>
    </row>
    <row r="17" spans="1:30" s="62" customFormat="1" ht="15" customHeight="1" x14ac:dyDescent="0.2">
      <c r="H17" s="118"/>
      <c r="I17" s="118"/>
      <c r="J17" s="118"/>
      <c r="K17" s="118"/>
      <c r="L17" s="118"/>
      <c r="M17" s="118"/>
      <c r="N17" s="118"/>
      <c r="O17" s="118"/>
      <c r="P17" s="118"/>
      <c r="Q17" s="118"/>
      <c r="R17" s="118"/>
      <c r="S17" s="118"/>
      <c r="T17" s="118"/>
      <c r="U17" s="118"/>
      <c r="V17" s="118"/>
      <c r="W17" s="118"/>
      <c r="X17" s="118"/>
      <c r="Y17" s="118"/>
      <c r="Z17" s="118"/>
    </row>
    <row r="18" spans="1:30" s="62" customFormat="1" ht="15" customHeight="1" x14ac:dyDescent="0.2">
      <c r="H18" s="305"/>
      <c r="I18" s="305"/>
      <c r="J18" s="305"/>
      <c r="K18" s="305"/>
      <c r="L18" s="305"/>
      <c r="M18" s="305"/>
      <c r="N18" s="305"/>
      <c r="O18" s="305"/>
      <c r="P18" s="305"/>
      <c r="Q18" s="305"/>
      <c r="R18" s="305"/>
      <c r="S18" s="305"/>
      <c r="T18" s="305"/>
      <c r="U18" s="305"/>
      <c r="V18" s="305"/>
      <c r="W18" s="305"/>
      <c r="X18" s="305"/>
      <c r="Y18" s="305"/>
      <c r="Z18" s="305"/>
      <c r="AA18" s="305"/>
      <c r="AB18" s="305"/>
    </row>
    <row r="19" spans="1:30" s="5" customFormat="1" ht="25.5" customHeight="1" x14ac:dyDescent="0.25">
      <c r="A19" s="63" t="s">
        <v>506</v>
      </c>
      <c r="B19" s="63"/>
      <c r="C19" s="63"/>
      <c r="D19" s="63"/>
      <c r="E19" s="63"/>
      <c r="F19" s="63"/>
      <c r="G19" s="63"/>
      <c r="H19" s="306" t="s">
        <v>507</v>
      </c>
      <c r="I19" s="306"/>
      <c r="J19" s="306"/>
      <c r="K19" s="306"/>
      <c r="L19" s="306"/>
      <c r="M19" s="306"/>
      <c r="N19" s="306"/>
      <c r="O19" s="306"/>
      <c r="P19" s="306"/>
      <c r="Q19" s="306"/>
      <c r="R19" s="306"/>
      <c r="S19" s="306"/>
      <c r="T19" s="306"/>
      <c r="U19" s="306"/>
      <c r="V19" s="306"/>
      <c r="W19" s="306"/>
      <c r="X19" s="306"/>
      <c r="Y19" s="306"/>
      <c r="Z19" s="306"/>
      <c r="AA19" s="306"/>
      <c r="AB19" s="306"/>
      <c r="AC19" s="63"/>
      <c r="AD19" s="63"/>
    </row>
    <row r="20" spans="1:30" s="6" customFormat="1" ht="21" customHeight="1" x14ac:dyDescent="0.25"/>
    <row r="21" spans="1:30" s="5" customFormat="1" ht="38.25" customHeight="1" x14ac:dyDescent="0.25">
      <c r="A21" s="338" t="s">
        <v>469</v>
      </c>
      <c r="B21" s="338" t="s">
        <v>470</v>
      </c>
      <c r="C21" s="338" t="s">
        <v>471</v>
      </c>
      <c r="D21" s="338" t="s">
        <v>472</v>
      </c>
      <c r="E21" s="340" t="s">
        <v>441</v>
      </c>
      <c r="F21" s="341"/>
      <c r="G21" s="340" t="s">
        <v>443</v>
      </c>
      <c r="H21" s="341"/>
      <c r="I21" s="336" t="s">
        <v>97</v>
      </c>
      <c r="J21" s="337"/>
      <c r="K21" s="337"/>
      <c r="L21" s="344"/>
      <c r="M21" s="338" t="s">
        <v>444</v>
      </c>
      <c r="N21" s="340" t="s">
        <v>445</v>
      </c>
      <c r="O21" s="341"/>
      <c r="P21" s="340" t="s">
        <v>446</v>
      </c>
      <c r="Q21" s="341"/>
      <c r="R21" s="340" t="s">
        <v>434</v>
      </c>
      <c r="S21" s="341"/>
      <c r="T21" s="340" t="s">
        <v>119</v>
      </c>
      <c r="U21" s="341"/>
      <c r="V21" s="338" t="s">
        <v>118</v>
      </c>
      <c r="W21" s="338" t="s">
        <v>447</v>
      </c>
      <c r="X21" s="338" t="s">
        <v>442</v>
      </c>
      <c r="Y21" s="340" t="s">
        <v>488</v>
      </c>
      <c r="Z21" s="341"/>
      <c r="AA21" s="336" t="s">
        <v>110</v>
      </c>
      <c r="AB21" s="337"/>
      <c r="AC21" s="336" t="s">
        <v>109</v>
      </c>
      <c r="AD21" s="337"/>
    </row>
    <row r="22" spans="1:30" s="5" customFormat="1" ht="216" customHeight="1" x14ac:dyDescent="0.25">
      <c r="A22" s="345"/>
      <c r="B22" s="345"/>
      <c r="C22" s="345"/>
      <c r="D22" s="345"/>
      <c r="E22" s="342"/>
      <c r="F22" s="343"/>
      <c r="G22" s="342"/>
      <c r="H22" s="343"/>
      <c r="I22" s="336" t="s">
        <v>117</v>
      </c>
      <c r="J22" s="344"/>
      <c r="K22" s="336" t="s">
        <v>116</v>
      </c>
      <c r="L22" s="344"/>
      <c r="M22" s="339"/>
      <c r="N22" s="342"/>
      <c r="O22" s="343"/>
      <c r="P22" s="342"/>
      <c r="Q22" s="343"/>
      <c r="R22" s="342"/>
      <c r="S22" s="343"/>
      <c r="T22" s="342"/>
      <c r="U22" s="343"/>
      <c r="V22" s="339"/>
      <c r="W22" s="339"/>
      <c r="X22" s="339"/>
      <c r="Y22" s="342"/>
      <c r="Z22" s="343"/>
      <c r="AA22" s="13" t="s">
        <v>108</v>
      </c>
      <c r="AB22" s="13" t="s">
        <v>432</v>
      </c>
      <c r="AC22" s="13" t="s">
        <v>107</v>
      </c>
      <c r="AD22" s="13" t="s">
        <v>106</v>
      </c>
    </row>
    <row r="23" spans="1:30" s="5" customFormat="1" ht="60" customHeight="1" x14ac:dyDescent="0.25">
      <c r="A23" s="339"/>
      <c r="B23" s="339"/>
      <c r="C23" s="339"/>
      <c r="D23" s="339"/>
      <c r="E23" s="120" t="s">
        <v>104</v>
      </c>
      <c r="F23" s="120" t="s">
        <v>105</v>
      </c>
      <c r="G23" s="120" t="s">
        <v>104</v>
      </c>
      <c r="H23" s="120" t="s">
        <v>105</v>
      </c>
      <c r="I23" s="120" t="s">
        <v>104</v>
      </c>
      <c r="J23" s="120" t="s">
        <v>105</v>
      </c>
      <c r="K23" s="120" t="s">
        <v>104</v>
      </c>
      <c r="L23" s="120" t="s">
        <v>105</v>
      </c>
      <c r="M23" s="120" t="s">
        <v>104</v>
      </c>
      <c r="N23" s="120" t="s">
        <v>104</v>
      </c>
      <c r="O23" s="120" t="s">
        <v>105</v>
      </c>
      <c r="P23" s="120" t="s">
        <v>104</v>
      </c>
      <c r="Q23" s="120" t="s">
        <v>105</v>
      </c>
      <c r="R23" s="120" t="s">
        <v>104</v>
      </c>
      <c r="S23" s="120" t="s">
        <v>105</v>
      </c>
      <c r="T23" s="120" t="s">
        <v>104</v>
      </c>
      <c r="U23" s="120" t="s">
        <v>105</v>
      </c>
      <c r="V23" s="120" t="s">
        <v>104</v>
      </c>
      <c r="W23" s="120" t="s">
        <v>104</v>
      </c>
      <c r="X23" s="120" t="s">
        <v>104</v>
      </c>
      <c r="Y23" s="120" t="s">
        <v>104</v>
      </c>
      <c r="Z23" s="120" t="s">
        <v>105</v>
      </c>
      <c r="AA23" s="120" t="s">
        <v>104</v>
      </c>
      <c r="AB23" s="120" t="s">
        <v>104</v>
      </c>
      <c r="AC23" s="13" t="s">
        <v>104</v>
      </c>
      <c r="AD23" s="13" t="s">
        <v>104</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1" customFormat="1" ht="20.25" hidden="1" customHeight="1" x14ac:dyDescent="0.25">
      <c r="A25" s="7"/>
      <c r="B25" s="12"/>
      <c r="C25" s="12"/>
      <c r="D25" s="7"/>
      <c r="E25" s="12"/>
      <c r="F25" s="12"/>
      <c r="G25" s="12"/>
      <c r="H25" s="12"/>
      <c r="I25" s="7"/>
      <c r="J25" s="7"/>
      <c r="K25" s="7"/>
      <c r="L25" s="7"/>
      <c r="M25" s="207"/>
      <c r="N25" s="207"/>
      <c r="O25" s="207"/>
      <c r="P25" s="208"/>
      <c r="Q25" s="208"/>
      <c r="R25" s="208"/>
      <c r="S25" s="208"/>
      <c r="T25" s="209"/>
      <c r="U25" s="209"/>
      <c r="V25" s="137"/>
      <c r="W25" s="137"/>
      <c r="X25" s="208"/>
      <c r="Y25" s="137"/>
      <c r="Z25" s="137"/>
      <c r="AA25" s="208"/>
      <c r="AB25" s="208"/>
      <c r="AC25" s="208"/>
      <c r="AD25" s="208"/>
    </row>
    <row r="26" spans="1:30" s="30" customFormat="1" ht="24" customHeight="1" x14ac:dyDescent="0.25">
      <c r="A26" s="278" t="s">
        <v>484</v>
      </c>
      <c r="B26" s="278" t="s">
        <v>484</v>
      </c>
      <c r="C26" s="278" t="s">
        <v>484</v>
      </c>
      <c r="D26" s="278" t="s">
        <v>484</v>
      </c>
      <c r="E26" s="278" t="s">
        <v>484</v>
      </c>
      <c r="F26" s="278" t="s">
        <v>484</v>
      </c>
      <c r="G26" s="278" t="s">
        <v>484</v>
      </c>
      <c r="H26" s="278" t="s">
        <v>484</v>
      </c>
      <c r="I26" s="278" t="s">
        <v>484</v>
      </c>
      <c r="J26" s="278" t="s">
        <v>484</v>
      </c>
      <c r="K26" s="278" t="s">
        <v>484</v>
      </c>
      <c r="L26" s="278" t="s">
        <v>484</v>
      </c>
      <c r="M26" s="278" t="s">
        <v>484</v>
      </c>
      <c r="N26" s="278" t="s">
        <v>484</v>
      </c>
      <c r="O26" s="278" t="s">
        <v>484</v>
      </c>
      <c r="P26" s="278" t="s">
        <v>484</v>
      </c>
      <c r="Q26" s="278" t="s">
        <v>484</v>
      </c>
      <c r="R26" s="278" t="s">
        <v>484</v>
      </c>
      <c r="S26" s="278" t="s">
        <v>484</v>
      </c>
      <c r="T26" s="278" t="s">
        <v>484</v>
      </c>
      <c r="U26" s="278" t="s">
        <v>484</v>
      </c>
      <c r="V26" s="278" t="s">
        <v>484</v>
      </c>
      <c r="W26" s="278" t="s">
        <v>484</v>
      </c>
      <c r="X26" s="278" t="s">
        <v>484</v>
      </c>
      <c r="Y26" s="278" t="s">
        <v>484</v>
      </c>
      <c r="Z26" s="278" t="s">
        <v>484</v>
      </c>
      <c r="AA26" s="278" t="s">
        <v>484</v>
      </c>
      <c r="AB26" s="278" t="s">
        <v>484</v>
      </c>
      <c r="AC26" s="278" t="s">
        <v>484</v>
      </c>
      <c r="AD26" s="278" t="s">
        <v>484</v>
      </c>
    </row>
    <row r="27" spans="1:30" ht="20.25" hidden="1"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4"/>
      <c r="AB27" s="33"/>
      <c r="AC27" s="35"/>
      <c r="AD27" s="35"/>
    </row>
    <row r="28" spans="1:30" s="32" customFormat="1" ht="12.75" hidden="1" x14ac:dyDescent="0.2">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s="32" customFormat="1" ht="12.75" hidden="1" x14ac:dyDescent="0.2">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idden="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sheetData>
  <mergeCells count="30">
    <mergeCell ref="A21:A23"/>
    <mergeCell ref="G21:H22"/>
    <mergeCell ref="V21:V22"/>
    <mergeCell ref="W21:W22"/>
    <mergeCell ref="AA21:AB21"/>
    <mergeCell ref="Y21:Z22"/>
    <mergeCell ref="I21:L21"/>
    <mergeCell ref="M21:M22"/>
    <mergeCell ref="N21:O22"/>
    <mergeCell ref="P21:Q22"/>
    <mergeCell ref="T21:U22"/>
    <mergeCell ref="E21:F22"/>
    <mergeCell ref="B21:B23"/>
    <mergeCell ref="C21:C23"/>
    <mergeCell ref="D21:D23"/>
    <mergeCell ref="H16:W16"/>
    <mergeCell ref="H18:AB18"/>
    <mergeCell ref="AC21:AD21"/>
    <mergeCell ref="X21:X22"/>
    <mergeCell ref="R21:S22"/>
    <mergeCell ref="I22:J22"/>
    <mergeCell ref="K22:L22"/>
    <mergeCell ref="H19:AB19"/>
    <mergeCell ref="H15:AB15"/>
    <mergeCell ref="H5:AB5"/>
    <mergeCell ref="H7:AB7"/>
    <mergeCell ref="H9:AB9"/>
    <mergeCell ref="H10:AB10"/>
    <mergeCell ref="H12:AB12"/>
    <mergeCell ref="H13:AB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F385"/>
  <sheetViews>
    <sheetView topLeftCell="A13" zoomScale="55" zoomScaleNormal="55" workbookViewId="0">
      <selection activeCell="H31" sqref="H31"/>
    </sheetView>
  </sheetViews>
  <sheetFormatPr defaultRowHeight="15" x14ac:dyDescent="0.25"/>
  <cols>
    <col min="1" max="1" width="6.140625" style="76" customWidth="1"/>
    <col min="2" max="2" width="53.5703125" style="27" customWidth="1"/>
    <col min="3" max="3" width="45" style="27" customWidth="1"/>
    <col min="4" max="4" width="28.7109375" style="27" customWidth="1"/>
    <col min="5" max="5" width="47.5703125" style="27" customWidth="1"/>
    <col min="6" max="6" width="19" style="27" customWidth="1"/>
    <col min="7" max="7" width="14.42578125" style="27" customWidth="1"/>
    <col min="8" max="8" width="36.5703125" style="27" customWidth="1"/>
    <col min="9" max="9" width="20" style="27" customWidth="1"/>
    <col min="10" max="10" width="25.5703125" style="27" customWidth="1"/>
    <col min="11" max="11" width="16.42578125" style="27" customWidth="1"/>
    <col min="12" max="16384" width="9.140625" style="27"/>
  </cols>
  <sheetData>
    <row r="1" spans="1:32" s="2" customFormat="1" ht="18.75" customHeight="1" x14ac:dyDescent="0.2">
      <c r="E1" s="4" t="s">
        <v>67</v>
      </c>
      <c r="F1" s="4"/>
      <c r="H1" s="60"/>
      <c r="I1" s="60"/>
    </row>
    <row r="2" spans="1:32" s="2" customFormat="1" ht="18.75" customHeight="1" x14ac:dyDescent="0.3">
      <c r="E2" s="1" t="s">
        <v>9</v>
      </c>
      <c r="F2" s="1"/>
      <c r="H2" s="60"/>
      <c r="I2" s="60"/>
    </row>
    <row r="3" spans="1:32" s="2" customFormat="1" ht="18.75" x14ac:dyDescent="0.3">
      <c r="A3" s="49"/>
      <c r="E3" s="1" t="s">
        <v>66</v>
      </c>
      <c r="F3" s="1"/>
      <c r="H3" s="60"/>
      <c r="I3" s="60"/>
    </row>
    <row r="4" spans="1:32" s="2" customFormat="1" ht="18.75" x14ac:dyDescent="0.3">
      <c r="A4" s="49"/>
      <c r="E4" s="1"/>
      <c r="F4" s="1"/>
      <c r="H4" s="60"/>
      <c r="I4" s="60"/>
    </row>
    <row r="5" spans="1:32" s="2" customFormat="1" ht="15.75" x14ac:dyDescent="0.2">
      <c r="A5" s="313" t="str">
        <f>'1. паспорт местоположение'!A5:C5</f>
        <v>Год раскрытия информации: 2025 год</v>
      </c>
      <c r="B5" s="313"/>
      <c r="C5" s="313"/>
      <c r="D5" s="313"/>
      <c r="E5" s="313"/>
      <c r="F5" s="112"/>
      <c r="G5" s="68"/>
      <c r="H5" s="68"/>
      <c r="I5" s="68"/>
      <c r="J5" s="68"/>
      <c r="K5" s="68"/>
      <c r="L5" s="68"/>
      <c r="M5" s="68"/>
      <c r="N5" s="68"/>
      <c r="O5" s="68"/>
      <c r="P5" s="68"/>
      <c r="Q5" s="68"/>
      <c r="R5" s="68"/>
      <c r="S5" s="68"/>
      <c r="T5" s="68"/>
      <c r="U5" s="68"/>
      <c r="V5" s="68"/>
      <c r="W5" s="68"/>
      <c r="X5" s="68"/>
      <c r="Y5" s="68"/>
      <c r="Z5" s="68"/>
      <c r="AA5" s="68"/>
      <c r="AB5" s="68"/>
      <c r="AC5" s="68"/>
      <c r="AD5" s="68"/>
      <c r="AE5" s="68"/>
      <c r="AF5" s="68"/>
    </row>
    <row r="6" spans="1:32" s="2" customFormat="1" ht="18.75" x14ac:dyDescent="0.3">
      <c r="A6" s="49"/>
      <c r="H6" s="60"/>
      <c r="I6" s="60"/>
      <c r="J6" s="1"/>
    </row>
    <row r="7" spans="1:32" s="2" customFormat="1" ht="18.75" x14ac:dyDescent="0.2">
      <c r="A7" s="306" t="s">
        <v>8</v>
      </c>
      <c r="B7" s="306"/>
      <c r="C7" s="306"/>
      <c r="D7" s="306"/>
      <c r="E7" s="306"/>
      <c r="F7" s="115"/>
      <c r="G7" s="63"/>
      <c r="H7" s="63"/>
      <c r="I7" s="63"/>
      <c r="J7" s="63"/>
      <c r="K7" s="63"/>
      <c r="L7" s="63"/>
      <c r="M7" s="63"/>
      <c r="N7" s="63"/>
      <c r="O7" s="63"/>
      <c r="P7" s="63"/>
      <c r="Q7" s="63"/>
      <c r="R7" s="63"/>
      <c r="S7" s="63"/>
      <c r="T7" s="63"/>
      <c r="U7" s="63"/>
      <c r="V7" s="63"/>
      <c r="W7" s="63"/>
      <c r="X7" s="63"/>
    </row>
    <row r="8" spans="1:32" s="2" customFormat="1" ht="18.75" x14ac:dyDescent="0.2">
      <c r="A8" s="306"/>
      <c r="B8" s="306"/>
      <c r="C8" s="306"/>
      <c r="D8" s="306"/>
      <c r="E8" s="306"/>
      <c r="F8" s="115"/>
      <c r="G8" s="115"/>
      <c r="H8" s="115"/>
      <c r="I8" s="115"/>
      <c r="J8" s="115"/>
      <c r="K8" s="63"/>
      <c r="L8" s="63"/>
      <c r="M8" s="63"/>
      <c r="N8" s="63"/>
      <c r="O8" s="63"/>
      <c r="P8" s="63"/>
      <c r="Q8" s="63"/>
      <c r="R8" s="63"/>
      <c r="S8" s="63"/>
      <c r="T8" s="63"/>
      <c r="U8" s="63"/>
      <c r="V8" s="63"/>
      <c r="W8" s="63"/>
      <c r="X8" s="63"/>
    </row>
    <row r="9" spans="1:32" s="2" customFormat="1" ht="18.75" x14ac:dyDescent="0.2">
      <c r="A9" s="307" t="str">
        <f>'1. паспорт местоположение'!A9:C9</f>
        <v>Акционерное общество "Оборонэнерго" Филиал "Северо-Кавказский"</v>
      </c>
      <c r="B9" s="307"/>
      <c r="C9" s="307"/>
      <c r="D9" s="307"/>
      <c r="E9" s="307"/>
      <c r="F9" s="116"/>
      <c r="G9" s="69"/>
      <c r="H9" s="69"/>
      <c r="I9" s="69"/>
      <c r="J9" s="69"/>
      <c r="K9" s="63"/>
      <c r="L9" s="63"/>
      <c r="M9" s="63"/>
      <c r="N9" s="63"/>
      <c r="O9" s="63"/>
      <c r="P9" s="63"/>
      <c r="Q9" s="63"/>
      <c r="R9" s="63"/>
      <c r="S9" s="63"/>
      <c r="T9" s="63"/>
      <c r="U9" s="63"/>
      <c r="V9" s="63"/>
      <c r="W9" s="63"/>
      <c r="X9" s="63"/>
    </row>
    <row r="10" spans="1:32" s="2" customFormat="1" ht="18.75" x14ac:dyDescent="0.2">
      <c r="A10" s="303" t="s">
        <v>7</v>
      </c>
      <c r="B10" s="303"/>
      <c r="C10" s="303"/>
      <c r="D10" s="303"/>
      <c r="E10" s="303"/>
      <c r="F10" s="113"/>
      <c r="G10" s="50"/>
      <c r="H10" s="50"/>
      <c r="I10" s="50"/>
      <c r="J10" s="50"/>
      <c r="K10" s="63"/>
      <c r="L10" s="63"/>
      <c r="M10" s="63"/>
      <c r="N10" s="63"/>
      <c r="O10" s="63"/>
      <c r="P10" s="63"/>
      <c r="Q10" s="63"/>
      <c r="R10" s="63"/>
      <c r="S10" s="63"/>
      <c r="T10" s="63"/>
      <c r="U10" s="63"/>
      <c r="V10" s="63"/>
      <c r="W10" s="63"/>
      <c r="X10" s="63"/>
    </row>
    <row r="11" spans="1:32" s="2" customFormat="1" ht="18.75" x14ac:dyDescent="0.2">
      <c r="A11" s="306"/>
      <c r="B11" s="306"/>
      <c r="C11" s="306"/>
      <c r="D11" s="306"/>
      <c r="E11" s="306"/>
      <c r="F11" s="115"/>
      <c r="G11" s="115"/>
      <c r="H11" s="115"/>
      <c r="I11" s="115"/>
      <c r="J11" s="115"/>
      <c r="K11" s="63"/>
      <c r="L11" s="63"/>
      <c r="M11" s="63"/>
      <c r="N11" s="63"/>
      <c r="O11" s="63"/>
      <c r="P11" s="63"/>
      <c r="Q11" s="63"/>
      <c r="R11" s="63"/>
      <c r="S11" s="63"/>
      <c r="T11" s="63"/>
      <c r="U11" s="63"/>
      <c r="V11" s="63"/>
      <c r="W11" s="63"/>
      <c r="X11" s="63"/>
    </row>
    <row r="12" spans="1:32" s="2" customFormat="1" ht="15.75" x14ac:dyDescent="0.2">
      <c r="B12" s="376" t="str">
        <f>'1. паспорт местоположение'!A12</f>
        <v>O/СКФ/30/03/0011</v>
      </c>
      <c r="C12" s="376"/>
      <c r="D12" s="376"/>
      <c r="E12" s="376"/>
      <c r="F12" s="64"/>
      <c r="G12" s="186"/>
      <c r="H12" s="186"/>
      <c r="I12" s="186"/>
      <c r="J12" s="186"/>
      <c r="K12" s="186"/>
      <c r="L12" s="186"/>
      <c r="M12" s="186"/>
      <c r="N12" s="186"/>
      <c r="O12" s="186"/>
      <c r="P12" s="186"/>
      <c r="Q12" s="186"/>
      <c r="R12" s="186"/>
      <c r="S12" s="186"/>
      <c r="T12" s="186"/>
      <c r="U12" s="186"/>
      <c r="V12" s="186"/>
      <c r="W12" s="186"/>
      <c r="X12" s="186"/>
    </row>
    <row r="13" spans="1:32" s="2" customFormat="1" ht="18.75" x14ac:dyDescent="0.2">
      <c r="A13" s="303" t="s">
        <v>6</v>
      </c>
      <c r="B13" s="303"/>
      <c r="C13" s="303"/>
      <c r="D13" s="303"/>
      <c r="E13" s="303"/>
      <c r="F13" s="113"/>
      <c r="G13" s="50"/>
      <c r="H13" s="50"/>
      <c r="I13" s="50"/>
      <c r="J13" s="50"/>
      <c r="K13" s="63"/>
      <c r="L13" s="63"/>
      <c r="M13" s="63"/>
      <c r="N13" s="63"/>
      <c r="O13" s="63"/>
      <c r="P13" s="63"/>
      <c r="Q13" s="63"/>
      <c r="R13" s="63"/>
      <c r="S13" s="63"/>
      <c r="T13" s="63"/>
      <c r="U13" s="63"/>
      <c r="V13" s="63"/>
      <c r="W13" s="63"/>
      <c r="X13" s="63"/>
    </row>
    <row r="14" spans="1:32" s="61" customFormat="1" ht="15.75" customHeight="1" x14ac:dyDescent="0.2">
      <c r="A14" s="312"/>
      <c r="B14" s="312"/>
      <c r="C14" s="312"/>
      <c r="D14" s="312"/>
      <c r="E14" s="312"/>
      <c r="F14" s="119"/>
      <c r="G14" s="119"/>
      <c r="H14" s="119"/>
      <c r="I14" s="119"/>
      <c r="J14" s="119"/>
      <c r="K14" s="119"/>
      <c r="L14" s="119"/>
      <c r="M14" s="119"/>
      <c r="N14" s="119"/>
      <c r="O14" s="119"/>
      <c r="P14" s="119"/>
      <c r="Q14" s="119"/>
      <c r="R14" s="119"/>
      <c r="S14" s="119"/>
      <c r="T14" s="119"/>
      <c r="U14" s="119"/>
      <c r="V14" s="119"/>
      <c r="W14" s="119"/>
      <c r="X14" s="119"/>
    </row>
    <row r="15" spans="1:32" s="62" customFormat="1" ht="39.75" customHeight="1" x14ac:dyDescent="0.2">
      <c r="A15" s="321" t="str">
        <f>'1. паспорт местоположение'!A15:C15</f>
        <v>Приобретение автомобиля повышенной проходимости (многоместный микроавтобус) "4х4" 2 шт.</v>
      </c>
      <c r="B15" s="321"/>
      <c r="C15" s="321"/>
      <c r="D15" s="321"/>
      <c r="E15" s="321"/>
      <c r="F15" s="117"/>
      <c r="G15" s="69"/>
      <c r="H15" s="69"/>
      <c r="I15" s="69"/>
      <c r="J15" s="69"/>
      <c r="K15" s="69"/>
      <c r="L15" s="69"/>
      <c r="M15" s="69"/>
      <c r="N15" s="69"/>
      <c r="O15" s="69"/>
      <c r="P15" s="69"/>
      <c r="Q15" s="69"/>
      <c r="R15" s="69"/>
      <c r="S15" s="69"/>
      <c r="T15" s="69"/>
      <c r="U15" s="69"/>
      <c r="V15" s="69"/>
      <c r="W15" s="69"/>
      <c r="X15" s="69"/>
    </row>
    <row r="16" spans="1:32" s="62" customFormat="1" ht="15" customHeight="1" x14ac:dyDescent="0.2">
      <c r="A16" s="303" t="s">
        <v>5</v>
      </c>
      <c r="B16" s="303"/>
      <c r="C16" s="303"/>
      <c r="D16" s="303"/>
      <c r="E16" s="303"/>
      <c r="F16" s="113"/>
      <c r="G16" s="50"/>
      <c r="H16" s="50"/>
      <c r="I16" s="50"/>
      <c r="J16" s="50"/>
      <c r="K16" s="50"/>
      <c r="L16" s="50"/>
      <c r="M16" s="50"/>
      <c r="N16" s="50"/>
      <c r="O16" s="50"/>
      <c r="P16" s="50"/>
      <c r="Q16" s="50"/>
      <c r="R16" s="50"/>
      <c r="S16" s="50"/>
      <c r="T16" s="50"/>
      <c r="U16" s="50"/>
      <c r="V16" s="50"/>
      <c r="W16" s="50"/>
      <c r="X16" s="50"/>
    </row>
    <row r="17" spans="1:24" s="62" customFormat="1" ht="15" customHeight="1" x14ac:dyDescent="0.2">
      <c r="A17" s="310"/>
      <c r="B17" s="310"/>
      <c r="C17" s="310"/>
      <c r="D17" s="310"/>
      <c r="E17" s="310"/>
      <c r="F17" s="118"/>
      <c r="G17" s="118"/>
      <c r="H17" s="118"/>
      <c r="I17" s="118"/>
      <c r="J17" s="118"/>
      <c r="K17" s="118"/>
      <c r="L17" s="118"/>
      <c r="M17" s="118"/>
      <c r="N17" s="118"/>
      <c r="O17" s="118"/>
      <c r="P17" s="118"/>
      <c r="Q17" s="118"/>
      <c r="R17" s="118"/>
      <c r="S17" s="118"/>
      <c r="T17" s="118"/>
      <c r="U17" s="118"/>
    </row>
    <row r="18" spans="1:24" s="62" customFormat="1" ht="27.75" customHeight="1" x14ac:dyDescent="0.2">
      <c r="A18" s="304" t="s">
        <v>428</v>
      </c>
      <c r="B18" s="304"/>
      <c r="C18" s="304"/>
      <c r="D18" s="304"/>
      <c r="E18" s="304"/>
      <c r="F18" s="114"/>
      <c r="G18" s="70"/>
      <c r="H18" s="70"/>
      <c r="I18" s="70"/>
      <c r="J18" s="70"/>
      <c r="K18" s="70"/>
      <c r="L18" s="70"/>
      <c r="M18" s="70"/>
      <c r="N18" s="70"/>
      <c r="O18" s="70"/>
      <c r="P18" s="70"/>
      <c r="Q18" s="70"/>
      <c r="R18" s="70"/>
      <c r="S18" s="70"/>
      <c r="T18" s="70"/>
      <c r="U18" s="70"/>
      <c r="V18" s="70"/>
      <c r="W18" s="70"/>
      <c r="X18" s="70"/>
    </row>
    <row r="19" spans="1:24" s="62" customFormat="1" ht="15" customHeight="1" x14ac:dyDescent="0.2">
      <c r="A19" s="50"/>
      <c r="B19" s="50"/>
      <c r="C19" s="50"/>
      <c r="D19" s="50"/>
      <c r="E19" s="50"/>
      <c r="F19" s="50"/>
      <c r="G19" s="50"/>
      <c r="H19" s="50"/>
      <c r="I19" s="50"/>
      <c r="J19" s="50"/>
      <c r="K19" s="118"/>
      <c r="L19" s="118"/>
      <c r="M19" s="118"/>
      <c r="N19" s="118"/>
      <c r="O19" s="118"/>
      <c r="P19" s="118"/>
      <c r="Q19" s="118"/>
      <c r="R19" s="118"/>
      <c r="S19" s="118"/>
      <c r="T19" s="118"/>
      <c r="U19" s="118"/>
    </row>
    <row r="20" spans="1:24" s="62" customFormat="1" ht="39.75" customHeight="1" x14ac:dyDescent="0.2">
      <c r="A20" s="51" t="s">
        <v>4</v>
      </c>
      <c r="B20" s="52" t="s">
        <v>65</v>
      </c>
      <c r="C20" s="373" t="s">
        <v>64</v>
      </c>
      <c r="D20" s="374"/>
      <c r="E20" s="375"/>
      <c r="F20" s="188"/>
      <c r="G20" s="187"/>
      <c r="H20" s="187"/>
      <c r="I20" s="187"/>
      <c r="J20" s="187"/>
      <c r="K20" s="71"/>
      <c r="L20" s="71"/>
      <c r="M20" s="71"/>
      <c r="N20" s="71"/>
      <c r="O20" s="71"/>
      <c r="P20" s="71"/>
      <c r="Q20" s="71"/>
      <c r="R20" s="71"/>
      <c r="S20" s="71"/>
      <c r="T20" s="71"/>
      <c r="U20" s="71"/>
      <c r="V20" s="72"/>
      <c r="W20" s="72"/>
      <c r="X20" s="72"/>
    </row>
    <row r="21" spans="1:24" s="22" customFormat="1" ht="16.5" customHeight="1" x14ac:dyDescent="0.2">
      <c r="A21" s="53">
        <v>1</v>
      </c>
      <c r="B21" s="52">
        <v>2</v>
      </c>
      <c r="C21" s="373">
        <v>3</v>
      </c>
      <c r="D21" s="374"/>
      <c r="E21" s="375"/>
      <c r="F21" s="188"/>
      <c r="G21" s="37"/>
      <c r="H21" s="37"/>
      <c r="I21" s="37"/>
      <c r="J21" s="37"/>
      <c r="K21" s="24"/>
      <c r="L21" s="24"/>
      <c r="M21" s="24"/>
      <c r="N21" s="24"/>
      <c r="O21" s="24"/>
      <c r="P21" s="24"/>
      <c r="Q21" s="24"/>
      <c r="R21" s="24"/>
      <c r="S21" s="24"/>
      <c r="T21" s="24"/>
      <c r="U21" s="24"/>
      <c r="V21" s="25"/>
      <c r="W21" s="25"/>
      <c r="X21" s="25"/>
    </row>
    <row r="22" spans="1:24" s="22" customFormat="1" ht="31.5" x14ac:dyDescent="0.2">
      <c r="A22" s="66" t="s">
        <v>63</v>
      </c>
      <c r="B22" s="3" t="s">
        <v>439</v>
      </c>
      <c r="C22" s="353" t="str">
        <f>'1. паспорт местоположение'!C23</f>
        <v>Необходим для осуществления бесперебойного электроснабжения</v>
      </c>
      <c r="D22" s="354"/>
      <c r="E22" s="355"/>
      <c r="F22" s="188"/>
      <c r="G22" s="38"/>
      <c r="H22" s="37"/>
      <c r="I22" s="24"/>
      <c r="J22" s="24"/>
      <c r="K22" s="24"/>
      <c r="L22" s="24"/>
      <c r="M22" s="24"/>
      <c r="N22" s="24"/>
      <c r="O22" s="24"/>
      <c r="P22" s="24"/>
      <c r="Q22" s="24"/>
      <c r="R22" s="24"/>
      <c r="S22" s="24"/>
      <c r="T22" s="25"/>
      <c r="U22" s="25"/>
      <c r="V22" s="25"/>
      <c r="W22" s="25"/>
      <c r="X22" s="25"/>
    </row>
    <row r="23" spans="1:24" ht="42.75" customHeight="1" x14ac:dyDescent="0.25">
      <c r="A23" s="66" t="s">
        <v>61</v>
      </c>
      <c r="B23" s="65" t="s">
        <v>58</v>
      </c>
      <c r="C23" s="353" t="str">
        <f>'1. паспорт местоположение'!C23</f>
        <v>Необходим для осуществления бесперебойного электроснабжения</v>
      </c>
      <c r="D23" s="354"/>
      <c r="E23" s="355"/>
      <c r="F23" s="189"/>
      <c r="G23" s="39"/>
      <c r="H23" s="26"/>
      <c r="I23" s="26"/>
      <c r="J23" s="26"/>
      <c r="K23" s="26"/>
      <c r="L23" s="26"/>
      <c r="M23" s="26"/>
      <c r="N23" s="26"/>
      <c r="O23" s="26"/>
      <c r="P23" s="26"/>
      <c r="Q23" s="26"/>
      <c r="R23" s="26"/>
      <c r="S23" s="26"/>
      <c r="T23" s="26"/>
      <c r="U23" s="26"/>
      <c r="V23" s="26"/>
      <c r="W23" s="26"/>
      <c r="X23" s="26"/>
    </row>
    <row r="24" spans="1:24" ht="47.25" x14ac:dyDescent="0.25">
      <c r="A24" s="66" t="s">
        <v>60</v>
      </c>
      <c r="B24" s="65" t="s">
        <v>458</v>
      </c>
      <c r="C24" s="346" t="s">
        <v>484</v>
      </c>
      <c r="D24" s="356"/>
      <c r="E24" s="357"/>
      <c r="F24" s="190"/>
      <c r="G24" s="39"/>
      <c r="H24" s="26"/>
      <c r="I24" s="26"/>
      <c r="J24" s="26"/>
      <c r="K24" s="26"/>
      <c r="L24" s="26"/>
      <c r="M24" s="26"/>
      <c r="N24" s="26"/>
      <c r="O24" s="26"/>
      <c r="P24" s="26"/>
      <c r="Q24" s="26"/>
      <c r="R24" s="26"/>
      <c r="S24" s="26"/>
      <c r="T24" s="26"/>
      <c r="U24" s="26"/>
      <c r="V24" s="26"/>
      <c r="W24" s="26"/>
      <c r="X24" s="26"/>
    </row>
    <row r="25" spans="1:24" s="272" customFormat="1" ht="31.5" x14ac:dyDescent="0.25">
      <c r="A25" s="268" t="s">
        <v>59</v>
      </c>
      <c r="B25" s="269" t="s">
        <v>459</v>
      </c>
      <c r="C25" s="358">
        <f>'1. паспорт местоположение'!C48</f>
        <v>4.093</v>
      </c>
      <c r="D25" s="359"/>
      <c r="E25" s="360"/>
      <c r="F25" s="270"/>
      <c r="G25" s="271"/>
      <c r="H25" s="189"/>
      <c r="I25" s="270"/>
      <c r="J25" s="270"/>
      <c r="K25" s="270"/>
      <c r="L25" s="270"/>
      <c r="M25" s="270"/>
      <c r="N25" s="270"/>
      <c r="O25" s="270"/>
      <c r="P25" s="270"/>
      <c r="Q25" s="270"/>
      <c r="R25" s="270"/>
      <c r="S25" s="270"/>
      <c r="T25" s="270"/>
      <c r="U25" s="270"/>
      <c r="V25" s="270"/>
      <c r="W25" s="270"/>
      <c r="X25" s="270"/>
    </row>
    <row r="26" spans="1:24" ht="11.25" customHeight="1" x14ac:dyDescent="0.25">
      <c r="A26" s="349" t="s">
        <v>57</v>
      </c>
      <c r="B26" s="351" t="s">
        <v>228</v>
      </c>
      <c r="C26" s="364" t="s">
        <v>484</v>
      </c>
      <c r="D26" s="365"/>
      <c r="E26" s="366"/>
      <c r="F26" s="191"/>
      <c r="G26" s="39"/>
      <c r="H26" s="38"/>
      <c r="I26" s="26"/>
      <c r="J26" s="26"/>
      <c r="K26" s="26"/>
      <c r="L26" s="26"/>
      <c r="M26" s="26"/>
      <c r="N26" s="26"/>
      <c r="O26" s="26"/>
      <c r="P26" s="26"/>
      <c r="Q26" s="26"/>
      <c r="R26" s="26"/>
      <c r="S26" s="26"/>
      <c r="T26" s="26"/>
      <c r="U26" s="26"/>
      <c r="V26" s="26"/>
      <c r="W26" s="26"/>
      <c r="X26" s="26"/>
    </row>
    <row r="27" spans="1:24" ht="9.75" customHeight="1" x14ac:dyDescent="0.25">
      <c r="A27" s="350"/>
      <c r="B27" s="352"/>
      <c r="C27" s="367"/>
      <c r="D27" s="368"/>
      <c r="E27" s="369"/>
      <c r="F27" s="191"/>
      <c r="G27" s="39"/>
      <c r="H27" s="38"/>
      <c r="I27" s="26"/>
      <c r="J27" s="26"/>
      <c r="K27" s="26"/>
      <c r="L27" s="26"/>
      <c r="M27" s="26"/>
      <c r="N27" s="26"/>
      <c r="O27" s="26"/>
      <c r="P27" s="26"/>
      <c r="Q27" s="26"/>
      <c r="R27" s="26"/>
      <c r="S27" s="26"/>
      <c r="T27" s="26"/>
      <c r="U27" s="26"/>
      <c r="V27" s="26"/>
      <c r="W27" s="26"/>
      <c r="X27" s="26"/>
    </row>
    <row r="28" spans="1:24" ht="9.75" customHeight="1" x14ac:dyDescent="0.25">
      <c r="A28" s="350"/>
      <c r="B28" s="352"/>
      <c r="C28" s="367"/>
      <c r="D28" s="368"/>
      <c r="E28" s="369"/>
      <c r="F28" s="191"/>
      <c r="G28" s="39"/>
      <c r="H28" s="38"/>
      <c r="I28" s="26"/>
      <c r="J28" s="26"/>
      <c r="K28" s="26"/>
      <c r="L28" s="26"/>
      <c r="M28" s="26"/>
      <c r="N28" s="26"/>
      <c r="O28" s="26"/>
      <c r="P28" s="26"/>
      <c r="Q28" s="26"/>
      <c r="R28" s="26"/>
      <c r="S28" s="26"/>
      <c r="T28" s="26"/>
      <c r="U28" s="26"/>
      <c r="V28" s="26"/>
      <c r="W28" s="26"/>
      <c r="X28" s="26"/>
    </row>
    <row r="29" spans="1:24" ht="9.75" customHeight="1" x14ac:dyDescent="0.25">
      <c r="A29" s="350"/>
      <c r="B29" s="352"/>
      <c r="C29" s="370"/>
      <c r="D29" s="371"/>
      <c r="E29" s="372"/>
      <c r="F29" s="191"/>
      <c r="G29" s="39"/>
      <c r="H29" s="38"/>
      <c r="I29" s="26"/>
      <c r="J29" s="26"/>
      <c r="K29" s="26"/>
      <c r="L29" s="26"/>
      <c r="M29" s="26"/>
      <c r="N29" s="26"/>
      <c r="O29" s="26"/>
      <c r="P29" s="26"/>
      <c r="Q29" s="26"/>
      <c r="R29" s="26"/>
      <c r="S29" s="26"/>
      <c r="T29" s="26"/>
      <c r="U29" s="26"/>
      <c r="V29" s="26"/>
      <c r="W29" s="26"/>
      <c r="X29" s="26"/>
    </row>
    <row r="30" spans="1:24" ht="69" customHeight="1" x14ac:dyDescent="0.25">
      <c r="A30" s="66" t="s">
        <v>56</v>
      </c>
      <c r="B30" s="65" t="s">
        <v>440</v>
      </c>
      <c r="C30" s="358" t="str">
        <f>'1. паспорт местоположение'!C23</f>
        <v>Необходим для осуществления бесперебойного электроснабжения</v>
      </c>
      <c r="D30" s="359"/>
      <c r="E30" s="360"/>
      <c r="F30" s="192"/>
      <c r="G30" s="38"/>
      <c r="H30" s="26"/>
      <c r="I30" s="38"/>
      <c r="J30" s="26"/>
      <c r="K30" s="26"/>
      <c r="L30" s="26"/>
      <c r="M30" s="26"/>
      <c r="N30" s="26"/>
      <c r="O30" s="26"/>
      <c r="P30" s="26"/>
      <c r="Q30" s="26"/>
      <c r="R30" s="26"/>
      <c r="S30" s="26"/>
      <c r="T30" s="26"/>
      <c r="U30" s="26"/>
      <c r="V30" s="26"/>
      <c r="W30" s="26"/>
      <c r="X30" s="26"/>
    </row>
    <row r="31" spans="1:24" ht="27.75" customHeight="1" x14ac:dyDescent="0.25">
      <c r="A31" s="66" t="s">
        <v>54</v>
      </c>
      <c r="B31" s="65" t="s">
        <v>55</v>
      </c>
      <c r="C31" s="361">
        <v>2025</v>
      </c>
      <c r="D31" s="362"/>
      <c r="E31" s="363"/>
      <c r="F31" s="191"/>
      <c r="G31" s="38"/>
      <c r="H31" s="26"/>
      <c r="I31" s="38"/>
      <c r="J31" s="26"/>
      <c r="K31" s="26"/>
      <c r="L31" s="26"/>
      <c r="M31" s="26"/>
      <c r="N31" s="26"/>
      <c r="O31" s="26"/>
      <c r="P31" s="26"/>
      <c r="Q31" s="26"/>
      <c r="R31" s="26"/>
      <c r="S31" s="26"/>
      <c r="T31" s="26"/>
      <c r="U31" s="26"/>
      <c r="V31" s="26"/>
      <c r="W31" s="26"/>
      <c r="X31" s="26"/>
    </row>
    <row r="32" spans="1:24" ht="31.5" x14ac:dyDescent="0.25">
      <c r="A32" s="66" t="s">
        <v>52</v>
      </c>
      <c r="B32" s="65" t="s">
        <v>53</v>
      </c>
      <c r="C32" s="361">
        <v>2025</v>
      </c>
      <c r="D32" s="362"/>
      <c r="E32" s="363"/>
      <c r="F32" s="191"/>
      <c r="G32" s="39"/>
      <c r="H32" s="26"/>
      <c r="I32" s="38"/>
      <c r="J32" s="26"/>
      <c r="K32" s="26"/>
      <c r="L32" s="26"/>
      <c r="M32" s="26"/>
      <c r="N32" s="26"/>
      <c r="O32" s="26"/>
      <c r="P32" s="26"/>
      <c r="Q32" s="26"/>
      <c r="R32" s="26"/>
      <c r="S32" s="26"/>
      <c r="T32" s="26"/>
      <c r="U32" s="26"/>
      <c r="V32" s="26"/>
      <c r="W32" s="26"/>
      <c r="X32" s="26"/>
    </row>
    <row r="33" spans="1:24" ht="31.5" x14ac:dyDescent="0.25">
      <c r="A33" s="66" t="s">
        <v>71</v>
      </c>
      <c r="B33" s="65" t="s">
        <v>51</v>
      </c>
      <c r="C33" s="346" t="s">
        <v>497</v>
      </c>
      <c r="D33" s="347"/>
      <c r="E33" s="348"/>
      <c r="F33" s="189"/>
      <c r="G33" s="39"/>
      <c r="H33" s="38"/>
      <c r="I33" s="26"/>
      <c r="J33" s="26"/>
      <c r="K33" s="26"/>
      <c r="L33" s="26"/>
      <c r="M33" s="26"/>
      <c r="N33" s="26"/>
      <c r="O33" s="26"/>
      <c r="P33" s="26"/>
      <c r="Q33" s="26"/>
      <c r="R33" s="26"/>
      <c r="S33" s="26"/>
      <c r="T33" s="26"/>
      <c r="U33" s="26"/>
      <c r="V33" s="26"/>
      <c r="W33" s="26"/>
      <c r="X33" s="26"/>
    </row>
    <row r="34" spans="1:24" x14ac:dyDescent="0.25">
      <c r="A34" s="75"/>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75"/>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75"/>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75"/>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75"/>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75"/>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75"/>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75"/>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75"/>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75"/>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75"/>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75"/>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75"/>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75"/>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75"/>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75"/>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75"/>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75"/>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75"/>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75"/>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75"/>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75"/>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75"/>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75"/>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75"/>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75"/>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75"/>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75"/>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75"/>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75"/>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75"/>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75"/>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75"/>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75"/>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75"/>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75"/>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75"/>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75"/>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75"/>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75"/>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75"/>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75"/>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75"/>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75"/>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75"/>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75"/>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75"/>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75"/>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75"/>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75"/>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75"/>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75"/>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75"/>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75"/>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75"/>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75"/>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75"/>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75"/>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75"/>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75"/>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75"/>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75"/>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75"/>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75"/>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75"/>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75"/>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75"/>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75"/>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75"/>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75"/>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75"/>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75"/>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75"/>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75"/>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75"/>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75"/>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75"/>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75"/>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75"/>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75"/>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75"/>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75"/>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75"/>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75"/>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75"/>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75"/>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75"/>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75"/>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75"/>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75"/>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75"/>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75"/>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75"/>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75"/>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75"/>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75"/>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75"/>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75"/>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75"/>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75"/>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75"/>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75"/>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75"/>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75"/>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75"/>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75"/>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75"/>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75"/>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75"/>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75"/>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75"/>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75"/>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75"/>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75"/>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75"/>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75"/>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75"/>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75"/>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75"/>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75"/>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75"/>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75"/>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75"/>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75"/>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75"/>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75"/>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75"/>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75"/>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75"/>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75"/>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75"/>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75"/>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75"/>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75"/>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75"/>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75"/>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75"/>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75"/>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75"/>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75"/>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75"/>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75"/>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75"/>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75"/>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75"/>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75"/>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75"/>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75"/>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75"/>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75"/>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75"/>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75"/>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75"/>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75"/>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75"/>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75"/>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75"/>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75"/>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75"/>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75"/>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75"/>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75"/>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75"/>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75"/>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75"/>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75"/>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75"/>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75"/>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75"/>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75"/>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75"/>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75"/>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75"/>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75"/>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75"/>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75"/>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75"/>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75"/>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75"/>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75"/>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75"/>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75"/>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75"/>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75"/>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75"/>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75"/>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75"/>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75"/>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75"/>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75"/>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75"/>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75"/>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75"/>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75"/>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75"/>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75"/>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75"/>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75"/>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75"/>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75"/>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75"/>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75"/>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75"/>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75"/>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75"/>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75"/>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75"/>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75"/>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75"/>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75"/>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75"/>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75"/>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75"/>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75"/>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75"/>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75"/>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75"/>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75"/>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75"/>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75"/>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75"/>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75"/>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75"/>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75"/>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75"/>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75"/>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75"/>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75"/>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75"/>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75"/>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75"/>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75"/>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75"/>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75"/>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75"/>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75"/>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75"/>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75"/>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75"/>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75"/>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75"/>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75"/>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75"/>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75"/>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75"/>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75"/>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75"/>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75"/>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75"/>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75"/>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75"/>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75"/>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75"/>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75"/>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75"/>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75"/>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75"/>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75"/>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75"/>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75"/>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75"/>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75"/>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75"/>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75"/>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75"/>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75"/>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75"/>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75"/>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75"/>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75"/>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75"/>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75"/>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75"/>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75"/>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75"/>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75"/>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75"/>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75"/>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75"/>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75"/>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75"/>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75"/>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75"/>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75"/>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75"/>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75"/>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75"/>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75"/>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75"/>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75"/>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75"/>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75"/>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75"/>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75"/>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75"/>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75"/>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75"/>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75"/>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75"/>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75"/>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75"/>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75"/>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75"/>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75"/>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75"/>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75"/>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75"/>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75"/>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75"/>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75"/>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75"/>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75"/>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75"/>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75"/>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75"/>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75"/>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75"/>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75"/>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75"/>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75"/>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75"/>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75"/>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75"/>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75"/>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75"/>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75"/>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75"/>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row r="361" spans="1:24" x14ac:dyDescent="0.25">
      <c r="A361" s="75"/>
      <c r="B361" s="26"/>
      <c r="C361" s="26"/>
      <c r="D361" s="26"/>
      <c r="E361" s="26"/>
      <c r="F361" s="26"/>
      <c r="G361" s="26"/>
      <c r="H361" s="26"/>
      <c r="I361" s="26"/>
      <c r="J361" s="26"/>
      <c r="K361" s="26"/>
      <c r="L361" s="26"/>
      <c r="M361" s="26"/>
      <c r="N361" s="26"/>
      <c r="O361" s="26"/>
      <c r="P361" s="26"/>
      <c r="Q361" s="26"/>
      <c r="R361" s="26"/>
      <c r="S361" s="26"/>
      <c r="T361" s="26"/>
      <c r="U361" s="26"/>
      <c r="V361" s="26"/>
      <c r="W361" s="26"/>
      <c r="X361" s="26"/>
    </row>
    <row r="362" spans="1:24" x14ac:dyDescent="0.25">
      <c r="A362" s="75"/>
      <c r="B362" s="26"/>
      <c r="C362" s="26"/>
      <c r="D362" s="26"/>
      <c r="E362" s="26"/>
      <c r="F362" s="26"/>
      <c r="G362" s="26"/>
      <c r="H362" s="26"/>
      <c r="I362" s="26"/>
      <c r="J362" s="26"/>
      <c r="K362" s="26"/>
      <c r="L362" s="26"/>
      <c r="M362" s="26"/>
      <c r="N362" s="26"/>
      <c r="O362" s="26"/>
      <c r="P362" s="26"/>
      <c r="Q362" s="26"/>
      <c r="R362" s="26"/>
      <c r="S362" s="26"/>
      <c r="T362" s="26"/>
      <c r="U362" s="26"/>
      <c r="V362" s="26"/>
      <c r="W362" s="26"/>
      <c r="X362" s="26"/>
    </row>
    <row r="363" spans="1:24" x14ac:dyDescent="0.25">
      <c r="A363" s="75"/>
      <c r="B363" s="26"/>
      <c r="C363" s="26"/>
      <c r="D363" s="26"/>
      <c r="E363" s="26"/>
      <c r="F363" s="26"/>
      <c r="G363" s="26"/>
      <c r="H363" s="26"/>
      <c r="I363" s="26"/>
      <c r="J363" s="26"/>
      <c r="K363" s="26"/>
      <c r="L363" s="26"/>
      <c r="M363" s="26"/>
      <c r="N363" s="26"/>
      <c r="O363" s="26"/>
      <c r="P363" s="26"/>
      <c r="Q363" s="26"/>
      <c r="R363" s="26"/>
      <c r="S363" s="26"/>
      <c r="T363" s="26"/>
      <c r="U363" s="26"/>
      <c r="V363" s="26"/>
      <c r="W363" s="26"/>
      <c r="X363" s="26"/>
    </row>
    <row r="364" spans="1:24" x14ac:dyDescent="0.25">
      <c r="A364" s="75"/>
      <c r="B364" s="26"/>
      <c r="C364" s="26"/>
      <c r="D364" s="26"/>
      <c r="E364" s="26"/>
      <c r="F364" s="26"/>
      <c r="G364" s="26"/>
      <c r="H364" s="26"/>
      <c r="I364" s="26"/>
      <c r="J364" s="26"/>
      <c r="K364" s="26"/>
      <c r="L364" s="26"/>
      <c r="M364" s="26"/>
      <c r="N364" s="26"/>
      <c r="O364" s="26"/>
      <c r="P364" s="26"/>
      <c r="Q364" s="26"/>
      <c r="R364" s="26"/>
      <c r="S364" s="26"/>
      <c r="T364" s="26"/>
      <c r="U364" s="26"/>
      <c r="V364" s="26"/>
      <c r="W364" s="26"/>
      <c r="X364" s="26"/>
    </row>
    <row r="365" spans="1:24" x14ac:dyDescent="0.25">
      <c r="A365" s="75"/>
      <c r="B365" s="26"/>
      <c r="C365" s="26"/>
      <c r="D365" s="26"/>
      <c r="E365" s="26"/>
      <c r="F365" s="26"/>
      <c r="G365" s="26"/>
      <c r="H365" s="26"/>
      <c r="I365" s="26"/>
      <c r="J365" s="26"/>
      <c r="K365" s="26"/>
      <c r="L365" s="26"/>
      <c r="M365" s="26"/>
      <c r="N365" s="26"/>
      <c r="O365" s="26"/>
      <c r="P365" s="26"/>
      <c r="Q365" s="26"/>
      <c r="R365" s="26"/>
      <c r="S365" s="26"/>
      <c r="T365" s="26"/>
      <c r="U365" s="26"/>
      <c r="V365" s="26"/>
      <c r="W365" s="26"/>
      <c r="X365" s="26"/>
    </row>
    <row r="366" spans="1:24" x14ac:dyDescent="0.25">
      <c r="A366" s="75"/>
      <c r="B366" s="26"/>
      <c r="C366" s="26"/>
      <c r="D366" s="26"/>
      <c r="E366" s="26"/>
      <c r="F366" s="26"/>
      <c r="G366" s="26"/>
      <c r="H366" s="26"/>
      <c r="I366" s="26"/>
      <c r="J366" s="26"/>
      <c r="K366" s="26"/>
      <c r="L366" s="26"/>
      <c r="M366" s="26"/>
      <c r="N366" s="26"/>
      <c r="O366" s="26"/>
      <c r="P366" s="26"/>
      <c r="Q366" s="26"/>
      <c r="R366" s="26"/>
      <c r="S366" s="26"/>
      <c r="T366" s="26"/>
      <c r="U366" s="26"/>
      <c r="V366" s="26"/>
      <c r="W366" s="26"/>
      <c r="X366" s="26"/>
    </row>
    <row r="367" spans="1:24" x14ac:dyDescent="0.25">
      <c r="A367" s="75"/>
      <c r="B367" s="26"/>
      <c r="C367" s="26"/>
      <c r="D367" s="26"/>
      <c r="E367" s="26"/>
      <c r="F367" s="26"/>
      <c r="G367" s="26"/>
      <c r="H367" s="26"/>
      <c r="I367" s="26"/>
      <c r="J367" s="26"/>
      <c r="K367" s="26"/>
      <c r="L367" s="26"/>
      <c r="M367" s="26"/>
      <c r="N367" s="26"/>
      <c r="O367" s="26"/>
      <c r="P367" s="26"/>
      <c r="Q367" s="26"/>
      <c r="R367" s="26"/>
      <c r="S367" s="26"/>
      <c r="T367" s="26"/>
      <c r="U367" s="26"/>
      <c r="V367" s="26"/>
      <c r="W367" s="26"/>
      <c r="X367" s="26"/>
    </row>
    <row r="368" spans="1:24" x14ac:dyDescent="0.25">
      <c r="A368" s="75"/>
      <c r="B368" s="26"/>
      <c r="C368" s="26"/>
      <c r="D368" s="26"/>
      <c r="E368" s="26"/>
      <c r="F368" s="26"/>
      <c r="G368" s="26"/>
      <c r="H368" s="26"/>
      <c r="I368" s="26"/>
      <c r="J368" s="26"/>
      <c r="K368" s="26"/>
      <c r="L368" s="26"/>
      <c r="M368" s="26"/>
      <c r="N368" s="26"/>
      <c r="O368" s="26"/>
      <c r="P368" s="26"/>
      <c r="Q368" s="26"/>
      <c r="R368" s="26"/>
      <c r="S368" s="26"/>
      <c r="T368" s="26"/>
      <c r="U368" s="26"/>
      <c r="V368" s="26"/>
      <c r="W368" s="26"/>
      <c r="X368" s="26"/>
    </row>
    <row r="369" spans="1:24" x14ac:dyDescent="0.25">
      <c r="A369" s="75"/>
      <c r="B369" s="26"/>
      <c r="C369" s="26"/>
      <c r="D369" s="26"/>
      <c r="E369" s="26"/>
      <c r="F369" s="26"/>
      <c r="G369" s="26"/>
      <c r="H369" s="26"/>
      <c r="I369" s="26"/>
      <c r="J369" s="26"/>
      <c r="K369" s="26"/>
      <c r="L369" s="26"/>
      <c r="M369" s="26"/>
      <c r="N369" s="26"/>
      <c r="O369" s="26"/>
      <c r="P369" s="26"/>
      <c r="Q369" s="26"/>
      <c r="R369" s="26"/>
      <c r="S369" s="26"/>
      <c r="T369" s="26"/>
      <c r="U369" s="26"/>
      <c r="V369" s="26"/>
      <c r="W369" s="26"/>
      <c r="X369" s="26"/>
    </row>
    <row r="370" spans="1:24" x14ac:dyDescent="0.25">
      <c r="A370" s="75"/>
      <c r="B370" s="26"/>
      <c r="C370" s="26"/>
      <c r="D370" s="26"/>
      <c r="E370" s="26"/>
      <c r="F370" s="26"/>
      <c r="G370" s="26"/>
      <c r="H370" s="26"/>
      <c r="I370" s="26"/>
      <c r="J370" s="26"/>
      <c r="K370" s="26"/>
      <c r="L370" s="26"/>
      <c r="M370" s="26"/>
      <c r="N370" s="26"/>
      <c r="O370" s="26"/>
      <c r="P370" s="26"/>
      <c r="Q370" s="26"/>
      <c r="R370" s="26"/>
      <c r="S370" s="26"/>
      <c r="T370" s="26"/>
      <c r="U370" s="26"/>
      <c r="V370" s="26"/>
      <c r="W370" s="26"/>
      <c r="X370" s="26"/>
    </row>
    <row r="371" spans="1:24" x14ac:dyDescent="0.25">
      <c r="A371" s="75"/>
      <c r="B371" s="26"/>
      <c r="C371" s="26"/>
      <c r="D371" s="26"/>
      <c r="E371" s="26"/>
      <c r="F371" s="26"/>
      <c r="G371" s="26"/>
      <c r="H371" s="26"/>
      <c r="I371" s="26"/>
      <c r="J371" s="26"/>
      <c r="K371" s="26"/>
      <c r="L371" s="26"/>
      <c r="M371" s="26"/>
      <c r="N371" s="26"/>
      <c r="O371" s="26"/>
      <c r="P371" s="26"/>
      <c r="Q371" s="26"/>
      <c r="R371" s="26"/>
      <c r="S371" s="26"/>
      <c r="T371" s="26"/>
      <c r="U371" s="26"/>
      <c r="V371" s="26"/>
      <c r="W371" s="26"/>
      <c r="X371" s="26"/>
    </row>
    <row r="372" spans="1:24" x14ac:dyDescent="0.25">
      <c r="A372" s="75"/>
      <c r="B372" s="26"/>
      <c r="C372" s="26"/>
      <c r="D372" s="26"/>
      <c r="E372" s="26"/>
      <c r="F372" s="26"/>
      <c r="G372" s="26"/>
      <c r="H372" s="26"/>
      <c r="I372" s="26"/>
      <c r="J372" s="26"/>
      <c r="K372" s="26"/>
      <c r="L372" s="26"/>
      <c r="M372" s="26"/>
      <c r="N372" s="26"/>
      <c r="O372" s="26"/>
      <c r="P372" s="26"/>
      <c r="Q372" s="26"/>
      <c r="R372" s="26"/>
      <c r="S372" s="26"/>
      <c r="T372" s="26"/>
      <c r="U372" s="26"/>
      <c r="V372" s="26"/>
      <c r="W372" s="26"/>
      <c r="X372" s="26"/>
    </row>
    <row r="373" spans="1:24" x14ac:dyDescent="0.25">
      <c r="A373" s="75"/>
      <c r="B373" s="26"/>
      <c r="C373" s="26"/>
      <c r="D373" s="26"/>
      <c r="E373" s="26"/>
      <c r="F373" s="26"/>
      <c r="G373" s="26"/>
      <c r="H373" s="26"/>
      <c r="I373" s="26"/>
      <c r="J373" s="26"/>
      <c r="K373" s="26"/>
      <c r="L373" s="26"/>
      <c r="M373" s="26"/>
      <c r="N373" s="26"/>
      <c r="O373" s="26"/>
      <c r="P373" s="26"/>
      <c r="Q373" s="26"/>
      <c r="R373" s="26"/>
      <c r="S373" s="26"/>
      <c r="T373" s="26"/>
      <c r="U373" s="26"/>
      <c r="V373" s="26"/>
      <c r="W373" s="26"/>
      <c r="X373" s="26"/>
    </row>
    <row r="374" spans="1:24" x14ac:dyDescent="0.25">
      <c r="A374" s="75"/>
      <c r="B374" s="26"/>
      <c r="C374" s="26"/>
      <c r="D374" s="26"/>
      <c r="E374" s="26"/>
      <c r="F374" s="26"/>
      <c r="G374" s="26"/>
      <c r="H374" s="26"/>
      <c r="I374" s="26"/>
      <c r="J374" s="26"/>
      <c r="K374" s="26"/>
      <c r="L374" s="26"/>
      <c r="M374" s="26"/>
      <c r="N374" s="26"/>
      <c r="O374" s="26"/>
      <c r="P374" s="26"/>
      <c r="Q374" s="26"/>
      <c r="R374" s="26"/>
      <c r="S374" s="26"/>
      <c r="T374" s="26"/>
      <c r="U374" s="26"/>
      <c r="V374" s="26"/>
      <c r="W374" s="26"/>
      <c r="X374" s="26"/>
    </row>
    <row r="375" spans="1:24" x14ac:dyDescent="0.25">
      <c r="A375" s="75"/>
      <c r="B375" s="26"/>
      <c r="C375" s="26"/>
      <c r="D375" s="26"/>
      <c r="E375" s="26"/>
      <c r="F375" s="26"/>
      <c r="G375" s="26"/>
      <c r="H375" s="26"/>
      <c r="I375" s="26"/>
      <c r="J375" s="26"/>
      <c r="K375" s="26"/>
      <c r="L375" s="26"/>
      <c r="M375" s="26"/>
      <c r="N375" s="26"/>
      <c r="O375" s="26"/>
      <c r="P375" s="26"/>
      <c r="Q375" s="26"/>
      <c r="R375" s="26"/>
      <c r="S375" s="26"/>
      <c r="T375" s="26"/>
      <c r="U375" s="26"/>
      <c r="V375" s="26"/>
      <c r="W375" s="26"/>
      <c r="X375" s="26"/>
    </row>
    <row r="376" spans="1:24" x14ac:dyDescent="0.25">
      <c r="A376" s="75"/>
      <c r="B376" s="26"/>
      <c r="C376" s="26"/>
      <c r="D376" s="26"/>
      <c r="E376" s="26"/>
      <c r="F376" s="26"/>
      <c r="G376" s="26"/>
      <c r="H376" s="26"/>
      <c r="I376" s="26"/>
      <c r="J376" s="26"/>
      <c r="K376" s="26"/>
      <c r="L376" s="26"/>
      <c r="M376" s="26"/>
      <c r="N376" s="26"/>
      <c r="O376" s="26"/>
      <c r="P376" s="26"/>
      <c r="Q376" s="26"/>
      <c r="R376" s="26"/>
      <c r="S376" s="26"/>
      <c r="T376" s="26"/>
      <c r="U376" s="26"/>
      <c r="V376" s="26"/>
      <c r="W376" s="26"/>
      <c r="X376" s="26"/>
    </row>
    <row r="377" spans="1:24" x14ac:dyDescent="0.25">
      <c r="A377" s="75"/>
      <c r="B377" s="26"/>
      <c r="C377" s="26"/>
      <c r="D377" s="26"/>
      <c r="E377" s="26"/>
      <c r="F377" s="26"/>
      <c r="G377" s="26"/>
      <c r="H377" s="26"/>
      <c r="I377" s="26"/>
      <c r="J377" s="26"/>
      <c r="K377" s="26"/>
      <c r="L377" s="26"/>
      <c r="M377" s="26"/>
      <c r="N377" s="26"/>
      <c r="O377" s="26"/>
      <c r="P377" s="26"/>
      <c r="Q377" s="26"/>
      <c r="R377" s="26"/>
      <c r="S377" s="26"/>
      <c r="T377" s="26"/>
      <c r="U377" s="26"/>
      <c r="V377" s="26"/>
      <c r="W377" s="26"/>
      <c r="X377" s="26"/>
    </row>
    <row r="378" spans="1:24" x14ac:dyDescent="0.25">
      <c r="A378" s="75"/>
      <c r="B378" s="26"/>
      <c r="C378" s="26"/>
      <c r="D378" s="26"/>
      <c r="E378" s="26"/>
      <c r="F378" s="26"/>
      <c r="G378" s="26"/>
      <c r="H378" s="26"/>
      <c r="I378" s="26"/>
      <c r="J378" s="26"/>
      <c r="K378" s="26"/>
      <c r="L378" s="26"/>
      <c r="M378" s="26"/>
      <c r="N378" s="26"/>
      <c r="O378" s="26"/>
      <c r="P378" s="26"/>
      <c r="Q378" s="26"/>
      <c r="R378" s="26"/>
      <c r="S378" s="26"/>
      <c r="T378" s="26"/>
      <c r="U378" s="26"/>
      <c r="V378" s="26"/>
      <c r="W378" s="26"/>
      <c r="X378" s="26"/>
    </row>
    <row r="379" spans="1:24" x14ac:dyDescent="0.25">
      <c r="A379" s="75"/>
      <c r="B379" s="26"/>
      <c r="C379" s="26"/>
      <c r="D379" s="26"/>
      <c r="E379" s="26"/>
      <c r="F379" s="26"/>
      <c r="G379" s="26"/>
      <c r="H379" s="26"/>
      <c r="I379" s="26"/>
      <c r="J379" s="26"/>
      <c r="K379" s="26"/>
      <c r="L379" s="26"/>
      <c r="M379" s="26"/>
      <c r="N379" s="26"/>
      <c r="O379" s="26"/>
      <c r="P379" s="26"/>
      <c r="Q379" s="26"/>
      <c r="R379" s="26"/>
      <c r="S379" s="26"/>
      <c r="T379" s="26"/>
      <c r="U379" s="26"/>
      <c r="V379" s="26"/>
      <c r="W379" s="26"/>
      <c r="X379" s="26"/>
    </row>
    <row r="380" spans="1:24" x14ac:dyDescent="0.25">
      <c r="A380" s="75"/>
      <c r="B380" s="26"/>
      <c r="C380" s="26"/>
      <c r="D380" s="26"/>
      <c r="E380" s="26"/>
      <c r="F380" s="26"/>
      <c r="G380" s="26"/>
      <c r="H380" s="26"/>
      <c r="I380" s="26"/>
      <c r="J380" s="26"/>
      <c r="K380" s="26"/>
      <c r="L380" s="26"/>
      <c r="M380" s="26"/>
      <c r="N380" s="26"/>
      <c r="O380" s="26"/>
      <c r="P380" s="26"/>
      <c r="Q380" s="26"/>
      <c r="R380" s="26"/>
      <c r="S380" s="26"/>
      <c r="T380" s="26"/>
      <c r="U380" s="26"/>
      <c r="V380" s="26"/>
      <c r="W380" s="26"/>
      <c r="X380" s="26"/>
    </row>
    <row r="381" spans="1:24" x14ac:dyDescent="0.25">
      <c r="A381" s="75"/>
      <c r="B381" s="26"/>
      <c r="C381" s="26"/>
      <c r="D381" s="26"/>
      <c r="E381" s="26"/>
      <c r="F381" s="26"/>
      <c r="G381" s="26"/>
      <c r="H381" s="26"/>
      <c r="I381" s="26"/>
      <c r="J381" s="26"/>
      <c r="K381" s="26"/>
      <c r="L381" s="26"/>
      <c r="M381" s="26"/>
      <c r="N381" s="26"/>
      <c r="O381" s="26"/>
      <c r="P381" s="26"/>
      <c r="Q381" s="26"/>
      <c r="R381" s="26"/>
      <c r="S381" s="26"/>
      <c r="T381" s="26"/>
      <c r="U381" s="26"/>
      <c r="V381" s="26"/>
      <c r="W381" s="26"/>
      <c r="X381" s="26"/>
    </row>
    <row r="382" spans="1:24" x14ac:dyDescent="0.25">
      <c r="A382" s="75"/>
      <c r="B382" s="26"/>
      <c r="C382" s="26"/>
      <c r="D382" s="26"/>
      <c r="E382" s="26"/>
      <c r="F382" s="26"/>
      <c r="G382" s="26"/>
      <c r="H382" s="26"/>
      <c r="I382" s="26"/>
      <c r="J382" s="26"/>
      <c r="K382" s="26"/>
      <c r="L382" s="26"/>
      <c r="M382" s="26"/>
      <c r="N382" s="26"/>
      <c r="O382" s="26"/>
      <c r="P382" s="26"/>
      <c r="Q382" s="26"/>
      <c r="R382" s="26"/>
      <c r="S382" s="26"/>
      <c r="T382" s="26"/>
      <c r="U382" s="26"/>
      <c r="V382" s="26"/>
      <c r="W382" s="26"/>
      <c r="X382" s="26"/>
    </row>
    <row r="383" spans="1:24" x14ac:dyDescent="0.25">
      <c r="A383" s="75"/>
      <c r="B383" s="26"/>
      <c r="C383" s="26"/>
      <c r="D383" s="26"/>
      <c r="E383" s="26"/>
      <c r="F383" s="26"/>
      <c r="G383" s="26"/>
      <c r="H383" s="26"/>
      <c r="I383" s="26"/>
      <c r="J383" s="26"/>
      <c r="K383" s="26"/>
      <c r="L383" s="26"/>
      <c r="M383" s="26"/>
      <c r="N383" s="26"/>
      <c r="O383" s="26"/>
      <c r="P383" s="26"/>
      <c r="Q383" s="26"/>
      <c r="R383" s="26"/>
      <c r="S383" s="26"/>
      <c r="T383" s="26"/>
      <c r="U383" s="26"/>
      <c r="V383" s="26"/>
      <c r="W383" s="26"/>
      <c r="X383" s="26"/>
    </row>
    <row r="384" spans="1:24" x14ac:dyDescent="0.25">
      <c r="A384" s="75"/>
      <c r="B384" s="26"/>
      <c r="C384" s="26"/>
      <c r="D384" s="26"/>
      <c r="E384" s="26"/>
      <c r="F384" s="26"/>
      <c r="G384" s="26"/>
      <c r="H384" s="26"/>
      <c r="I384" s="26"/>
      <c r="J384" s="26"/>
      <c r="K384" s="26"/>
      <c r="L384" s="26"/>
      <c r="M384" s="26"/>
      <c r="N384" s="26"/>
      <c r="O384" s="26"/>
      <c r="P384" s="26"/>
      <c r="Q384" s="26"/>
      <c r="R384" s="26"/>
      <c r="S384" s="26"/>
      <c r="T384" s="26"/>
      <c r="U384" s="26"/>
      <c r="V384" s="26"/>
      <c r="W384" s="26"/>
      <c r="X384" s="26"/>
    </row>
    <row r="385" spans="1:24" x14ac:dyDescent="0.25">
      <c r="A385" s="75"/>
      <c r="B385" s="26"/>
      <c r="C385" s="26"/>
      <c r="D385" s="26"/>
      <c r="E385" s="26"/>
      <c r="F385" s="26"/>
      <c r="G385" s="26"/>
      <c r="H385" s="26"/>
      <c r="I385" s="26"/>
      <c r="J385" s="26"/>
      <c r="K385" s="26"/>
      <c r="L385" s="26"/>
      <c r="M385" s="26"/>
      <c r="N385" s="26"/>
      <c r="O385" s="26"/>
      <c r="P385" s="26"/>
      <c r="Q385" s="26"/>
      <c r="R385" s="26"/>
      <c r="S385" s="26"/>
      <c r="T385" s="26"/>
      <c r="U385" s="26"/>
      <c r="V385" s="26"/>
      <c r="W385" s="26"/>
      <c r="X385" s="26"/>
    </row>
  </sheetData>
  <mergeCells count="26">
    <mergeCell ref="C20:E20"/>
    <mergeCell ref="C21:E21"/>
    <mergeCell ref="C22:E22"/>
    <mergeCell ref="A5:E5"/>
    <mergeCell ref="A15:E15"/>
    <mergeCell ref="A16:E16"/>
    <mergeCell ref="A17:E17"/>
    <mergeCell ref="A18:E18"/>
    <mergeCell ref="A7:E7"/>
    <mergeCell ref="A8:E8"/>
    <mergeCell ref="A9:E9"/>
    <mergeCell ref="A10:E10"/>
    <mergeCell ref="A11:E11"/>
    <mergeCell ref="A13:E13"/>
    <mergeCell ref="A14:E14"/>
    <mergeCell ref="B12:E12"/>
    <mergeCell ref="C33:E33"/>
    <mergeCell ref="A26:A29"/>
    <mergeCell ref="B26:B29"/>
    <mergeCell ref="C23:E23"/>
    <mergeCell ref="C24:E24"/>
    <mergeCell ref="C30:E30"/>
    <mergeCell ref="C31:E31"/>
    <mergeCell ref="C32:E32"/>
    <mergeCell ref="C25:E25"/>
    <mergeCell ref="C26:E29"/>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0" tint="-0.499984740745262"/>
    <pageSetUpPr fitToPage="1"/>
  </sheetPr>
  <dimension ref="A1:AE34"/>
  <sheetViews>
    <sheetView topLeftCell="C1" zoomScale="55" zoomScaleNormal="55" zoomScaleSheetLayoutView="100" workbookViewId="0">
      <selection activeCell="O39" sqref="O39"/>
    </sheetView>
  </sheetViews>
  <sheetFormatPr defaultRowHeight="15" x14ac:dyDescent="0.25"/>
  <cols>
    <col min="1" max="1" width="48.28515625" style="67" customWidth="1"/>
    <col min="2" max="2" width="11.85546875" style="67" customWidth="1"/>
    <col min="3" max="3" width="9.140625" style="67"/>
    <col min="4" max="4" width="17.7109375" style="67" customWidth="1"/>
    <col min="5" max="5" width="30.140625" style="67" customWidth="1"/>
    <col min="6" max="6" width="12.28515625" style="67" customWidth="1"/>
    <col min="7" max="8" width="15" style="67" customWidth="1"/>
    <col min="9" max="10" width="13.28515625" style="67" customWidth="1"/>
    <col min="11" max="11" width="12.28515625" style="67" customWidth="1"/>
    <col min="12" max="12" width="17.85546875" style="67" customWidth="1"/>
    <col min="13" max="13" width="16.7109375" style="67" customWidth="1"/>
    <col min="14" max="14" width="24.5703125" style="67" customWidth="1"/>
    <col min="15" max="15" width="30.85546875" style="67" customWidth="1"/>
    <col min="16" max="16" width="27.140625" style="67" customWidth="1"/>
    <col min="17" max="17" width="32.42578125" style="67" customWidth="1"/>
    <col min="18" max="18" width="13.28515625" style="67" customWidth="1"/>
    <col min="19" max="19" width="8.7109375" style="67" customWidth="1"/>
    <col min="20" max="20" width="12.7109375" style="67" customWidth="1"/>
    <col min="21" max="21" width="9.140625" style="67"/>
    <col min="22" max="22" width="17" style="67" customWidth="1"/>
    <col min="23" max="24" width="12" style="67" customWidth="1"/>
    <col min="25" max="25" width="11" style="67" customWidth="1"/>
    <col min="26" max="28" width="17.7109375" style="67" customWidth="1"/>
    <col min="29" max="29" width="46.5703125" style="67" customWidth="1"/>
    <col min="30" max="31" width="12.28515625" style="67" customWidth="1"/>
    <col min="32" max="16384" width="9.140625" style="67"/>
  </cols>
  <sheetData>
    <row r="1" spans="4:31" ht="18.75" x14ac:dyDescent="0.25">
      <c r="AC1" s="4" t="s">
        <v>67</v>
      </c>
    </row>
    <row r="2" spans="4:31" ht="18.75" x14ac:dyDescent="0.3">
      <c r="AC2" s="1" t="s">
        <v>9</v>
      </c>
    </row>
    <row r="3" spans="4:31" ht="18.75" x14ac:dyDescent="0.3">
      <c r="AC3" s="1" t="s">
        <v>66</v>
      </c>
    </row>
    <row r="4" spans="4:31" ht="18.75" customHeight="1" x14ac:dyDescent="0.25">
      <c r="D4" s="313" t="str">
        <f>'1. паспорт местоположение'!A5</f>
        <v>Год раскрытия информации: 2025 год</v>
      </c>
      <c r="E4" s="313"/>
      <c r="F4" s="313"/>
      <c r="G4" s="313"/>
      <c r="H4" s="313"/>
      <c r="I4" s="313"/>
      <c r="J4" s="313"/>
      <c r="K4" s="313"/>
      <c r="L4" s="313"/>
      <c r="M4" s="313"/>
      <c r="N4" s="313"/>
      <c r="O4" s="313"/>
      <c r="P4" s="313"/>
      <c r="Q4" s="313"/>
      <c r="R4" s="313"/>
      <c r="S4" s="313"/>
      <c r="T4" s="313"/>
      <c r="U4" s="313"/>
      <c r="V4" s="313"/>
      <c r="W4" s="313"/>
      <c r="X4" s="313"/>
      <c r="Y4" s="313"/>
      <c r="Z4" s="313"/>
      <c r="AA4" s="313"/>
      <c r="AB4" s="313"/>
      <c r="AC4" s="313"/>
    </row>
    <row r="6" spans="4:31" ht="18.75" x14ac:dyDescent="0.25">
      <c r="D6" s="306" t="s">
        <v>8</v>
      </c>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63"/>
      <c r="AE6" s="63"/>
    </row>
    <row r="7" spans="4:31" ht="18.75" x14ac:dyDescent="0.25">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63"/>
      <c r="AE7" s="63"/>
    </row>
    <row r="8" spans="4:31" ht="15.75" x14ac:dyDescent="0.25">
      <c r="D8" s="307" t="str">
        <f>'1. паспорт местоположение'!A9</f>
        <v>Акционерное общество "Оборонэнерго" Филиал "Северо-Кавказский"</v>
      </c>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69"/>
      <c r="AE8" s="69"/>
    </row>
    <row r="9" spans="4:31" ht="15.75" x14ac:dyDescent="0.25">
      <c r="D9" s="303" t="s">
        <v>7</v>
      </c>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50"/>
      <c r="AE9" s="50"/>
    </row>
    <row r="10" spans="4:31" ht="18.75" x14ac:dyDescent="0.25">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63"/>
      <c r="AE10" s="63"/>
    </row>
    <row r="11" spans="4:31" ht="15.75" x14ac:dyDescent="0.25">
      <c r="D11" s="307" t="str">
        <f>'1. паспорт местоположение'!A12</f>
        <v>O/СКФ/30/03/0011</v>
      </c>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69"/>
      <c r="AE11" s="69"/>
    </row>
    <row r="12" spans="4:31" ht="15.75" x14ac:dyDescent="0.25">
      <c r="D12" s="303" t="s">
        <v>6</v>
      </c>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50"/>
      <c r="AE12" s="50"/>
    </row>
    <row r="13" spans="4:31" ht="18.75" x14ac:dyDescent="0.25">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156"/>
      <c r="AE13" s="156"/>
    </row>
    <row r="14" spans="4:31" ht="15.75" x14ac:dyDescent="0.25">
      <c r="D14" s="382" t="str">
        <f>'1. паспорт местоположение'!A15</f>
        <v>Приобретение автомобиля повышенной проходимости (многоместный микроавтобус) "4х4" 2 шт.</v>
      </c>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69"/>
      <c r="AE14" s="69"/>
    </row>
    <row r="15" spans="4:31" ht="15.75" x14ac:dyDescent="0.25">
      <c r="D15" s="303" t="s">
        <v>5</v>
      </c>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50"/>
      <c r="AE15" s="50"/>
    </row>
    <row r="16" spans="4:31" x14ac:dyDescent="0.25">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219"/>
      <c r="AE16" s="219"/>
    </row>
    <row r="17" spans="1:31" x14ac:dyDescent="0.25">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220"/>
      <c r="AE17" s="220"/>
    </row>
    <row r="18" spans="1:31" x14ac:dyDescent="0.25">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220"/>
      <c r="AE18" s="220"/>
    </row>
    <row r="19" spans="1:31" x14ac:dyDescent="0.25">
      <c r="D19" s="377" t="s">
        <v>457</v>
      </c>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221"/>
      <c r="AE19" s="221"/>
    </row>
    <row r="20" spans="1:31" ht="32.25" customHeight="1" x14ac:dyDescent="0.25">
      <c r="A20" s="222"/>
      <c r="B20" s="222"/>
      <c r="C20" s="223"/>
      <c r="D20" s="379" t="s">
        <v>313</v>
      </c>
      <c r="E20" s="380"/>
      <c r="F20" s="380"/>
      <c r="G20" s="380"/>
      <c r="H20" s="380"/>
      <c r="I20" s="380"/>
      <c r="J20" s="380"/>
      <c r="K20" s="380"/>
      <c r="L20" s="380"/>
      <c r="M20" s="380"/>
      <c r="N20" s="380"/>
      <c r="O20" s="381"/>
      <c r="P20" s="378" t="s">
        <v>314</v>
      </c>
      <c r="Q20" s="378"/>
      <c r="R20" s="378"/>
      <c r="S20" s="378"/>
      <c r="T20" s="378"/>
      <c r="U20" s="378"/>
      <c r="V20" s="378"/>
      <c r="W20" s="378"/>
      <c r="X20" s="378"/>
      <c r="Y20" s="378"/>
      <c r="Z20" s="378"/>
      <c r="AA20" s="378"/>
      <c r="AB20" s="378"/>
      <c r="AC20" s="378"/>
    </row>
    <row r="21" spans="1:31" ht="151.5" customHeight="1" x14ac:dyDescent="0.25">
      <c r="A21" s="224" t="s">
        <v>473</v>
      </c>
      <c r="B21" s="224" t="s">
        <v>474</v>
      </c>
      <c r="C21" s="224" t="s">
        <v>471</v>
      </c>
      <c r="D21" s="225" t="s">
        <v>230</v>
      </c>
      <c r="E21" s="224" t="s">
        <v>236</v>
      </c>
      <c r="F21" s="225" t="s">
        <v>310</v>
      </c>
      <c r="G21" s="225" t="s">
        <v>231</v>
      </c>
      <c r="H21" s="225" t="s">
        <v>311</v>
      </c>
      <c r="I21" s="225" t="s">
        <v>477</v>
      </c>
      <c r="J21" s="225" t="s">
        <v>478</v>
      </c>
      <c r="K21" s="225" t="s">
        <v>232</v>
      </c>
      <c r="L21" s="225" t="s">
        <v>479</v>
      </c>
      <c r="M21" s="225" t="s">
        <v>237</v>
      </c>
      <c r="N21" s="224" t="s">
        <v>235</v>
      </c>
      <c r="O21" s="224" t="s">
        <v>233</v>
      </c>
      <c r="P21" s="226" t="s">
        <v>239</v>
      </c>
      <c r="Q21" s="224" t="s">
        <v>489</v>
      </c>
      <c r="R21" s="225" t="s">
        <v>490</v>
      </c>
      <c r="S21" s="225" t="s">
        <v>491</v>
      </c>
      <c r="T21" s="225" t="s">
        <v>492</v>
      </c>
      <c r="U21" s="225" t="s">
        <v>232</v>
      </c>
      <c r="V21" s="225" t="s">
        <v>493</v>
      </c>
      <c r="W21" s="225" t="s">
        <v>494</v>
      </c>
      <c r="X21" s="225" t="s">
        <v>495</v>
      </c>
      <c r="Y21" s="225" t="s">
        <v>492</v>
      </c>
      <c r="Z21" s="227" t="s">
        <v>480</v>
      </c>
      <c r="AA21" s="227" t="s">
        <v>481</v>
      </c>
      <c r="AB21" s="227" t="s">
        <v>482</v>
      </c>
      <c r="AC21" s="228" t="s">
        <v>240</v>
      </c>
    </row>
    <row r="22" spans="1:31" ht="16.5" customHeight="1" x14ac:dyDescent="0.25">
      <c r="A22" s="222"/>
      <c r="B22" s="222"/>
      <c r="C22" s="222"/>
      <c r="D22" s="225">
        <v>1</v>
      </c>
      <c r="E22" s="224">
        <v>2</v>
      </c>
      <c r="F22" s="225">
        <v>3</v>
      </c>
      <c r="G22" s="224">
        <v>4</v>
      </c>
      <c r="H22" s="225">
        <v>5</v>
      </c>
      <c r="I22" s="224">
        <v>6</v>
      </c>
      <c r="J22" s="225">
        <v>7</v>
      </c>
      <c r="K22" s="224">
        <v>8</v>
      </c>
      <c r="L22" s="225">
        <v>9</v>
      </c>
      <c r="M22" s="224">
        <v>10</v>
      </c>
      <c r="N22" s="225">
        <v>11</v>
      </c>
      <c r="O22" s="224">
        <v>12</v>
      </c>
      <c r="P22" s="225">
        <v>13</v>
      </c>
      <c r="Q22" s="224">
        <v>14</v>
      </c>
      <c r="R22" s="225">
        <v>15</v>
      </c>
      <c r="S22" s="224">
        <v>16</v>
      </c>
      <c r="T22" s="225">
        <v>17</v>
      </c>
      <c r="U22" s="224">
        <v>18</v>
      </c>
      <c r="V22" s="225">
        <v>19</v>
      </c>
      <c r="W22" s="224">
        <v>20</v>
      </c>
      <c r="X22" s="225">
        <v>21</v>
      </c>
      <c r="Y22" s="224">
        <v>22</v>
      </c>
      <c r="Z22" s="225">
        <v>23</v>
      </c>
      <c r="AA22" s="224">
        <v>24</v>
      </c>
      <c r="AB22" s="225">
        <v>25</v>
      </c>
      <c r="AC22" s="224">
        <v>26</v>
      </c>
    </row>
    <row r="23" spans="1:31" ht="99.75" hidden="1" customHeight="1" x14ac:dyDescent="0.25">
      <c r="A23" s="229"/>
      <c r="B23" s="222"/>
      <c r="C23" s="222"/>
      <c r="D23" s="230"/>
      <c r="E23" s="230"/>
      <c r="F23" s="231"/>
      <c r="G23" s="231"/>
      <c r="H23" s="231"/>
      <c r="I23" s="231"/>
      <c r="J23" s="231"/>
      <c r="K23" s="231"/>
      <c r="L23" s="231"/>
      <c r="M23" s="231"/>
      <c r="N23" s="232"/>
      <c r="O23" s="231"/>
      <c r="P23" s="233"/>
      <c r="Q23" s="232"/>
      <c r="R23" s="232"/>
      <c r="S23" s="232"/>
      <c r="T23" s="232"/>
      <c r="U23" s="232"/>
      <c r="V23" s="232"/>
      <c r="W23" s="232"/>
      <c r="X23" s="232"/>
      <c r="Y23" s="232"/>
      <c r="Z23" s="232"/>
      <c r="AA23" s="232"/>
      <c r="AB23" s="232"/>
      <c r="AC23" s="234"/>
    </row>
    <row r="24" spans="1:31" hidden="1" x14ac:dyDescent="0.25">
      <c r="A24" s="222"/>
      <c r="B24" s="222"/>
      <c r="C24" s="222"/>
      <c r="D24" s="232"/>
      <c r="E24" s="232"/>
      <c r="F24" s="232"/>
      <c r="G24" s="232"/>
      <c r="H24" s="232"/>
      <c r="I24" s="231"/>
      <c r="J24" s="231"/>
      <c r="K24" s="232"/>
      <c r="L24" s="231"/>
      <c r="M24" s="231"/>
      <c r="N24" s="231"/>
      <c r="O24" s="232"/>
      <c r="P24" s="231"/>
      <c r="Q24" s="232"/>
      <c r="R24" s="232"/>
      <c r="S24" s="232"/>
      <c r="T24" s="232"/>
      <c r="U24" s="232"/>
      <c r="V24" s="232"/>
      <c r="W24" s="232"/>
      <c r="X24" s="232"/>
      <c r="Y24" s="232"/>
      <c r="Z24" s="232"/>
      <c r="AA24" s="232"/>
      <c r="AB24" s="232"/>
      <c r="AC24" s="232"/>
    </row>
    <row r="25" spans="1:31" hidden="1" x14ac:dyDescent="0.25">
      <c r="A25" s="222"/>
      <c r="B25" s="222"/>
      <c r="C25" s="222"/>
      <c r="D25" s="232"/>
      <c r="E25" s="232"/>
      <c r="F25" s="232"/>
      <c r="G25" s="232"/>
      <c r="H25" s="232"/>
      <c r="I25" s="231"/>
      <c r="J25" s="231"/>
      <c r="K25" s="232"/>
      <c r="L25" s="231"/>
      <c r="M25" s="231"/>
      <c r="N25" s="231"/>
      <c r="O25" s="235"/>
      <c r="P25" s="231"/>
      <c r="Q25" s="231"/>
      <c r="R25" s="231"/>
      <c r="S25" s="231"/>
      <c r="T25" s="231"/>
      <c r="U25" s="231"/>
      <c r="V25" s="231"/>
      <c r="W25" s="231"/>
      <c r="X25" s="231"/>
      <c r="Y25" s="231"/>
      <c r="Z25" s="231"/>
      <c r="AA25" s="231"/>
      <c r="AB25" s="231"/>
      <c r="AC25" s="231"/>
    </row>
    <row r="26" spans="1:31" hidden="1" x14ac:dyDescent="0.25">
      <c r="A26" s="222"/>
      <c r="B26" s="222"/>
      <c r="C26" s="222"/>
      <c r="D26" s="232"/>
      <c r="E26" s="232"/>
      <c r="F26" s="232"/>
      <c r="G26" s="232"/>
      <c r="H26" s="232"/>
      <c r="I26" s="231"/>
      <c r="J26" s="231"/>
      <c r="K26" s="232"/>
      <c r="L26" s="231"/>
      <c r="M26" s="231"/>
      <c r="N26" s="231"/>
      <c r="O26" s="235"/>
      <c r="P26" s="232"/>
      <c r="Q26" s="232"/>
      <c r="R26" s="232"/>
      <c r="S26" s="232"/>
      <c r="T26" s="232"/>
      <c r="U26" s="232"/>
      <c r="V26" s="232"/>
      <c r="W26" s="232"/>
      <c r="X26" s="232"/>
      <c r="Y26" s="232"/>
      <c r="Z26" s="232"/>
      <c r="AA26" s="232"/>
      <c r="AB26" s="232"/>
      <c r="AC26" s="232"/>
    </row>
    <row r="27" spans="1:31" hidden="1" x14ac:dyDescent="0.25">
      <c r="A27" s="222"/>
      <c r="B27" s="222"/>
      <c r="C27" s="222"/>
      <c r="D27" s="232"/>
      <c r="E27" s="232"/>
      <c r="F27" s="232"/>
      <c r="G27" s="232"/>
      <c r="H27" s="232"/>
      <c r="I27" s="231"/>
      <c r="J27" s="231"/>
      <c r="K27" s="232"/>
      <c r="L27" s="231"/>
      <c r="M27" s="231"/>
      <c r="N27" s="231"/>
      <c r="O27" s="235"/>
      <c r="P27" s="232"/>
      <c r="Q27" s="232"/>
      <c r="R27" s="232"/>
      <c r="S27" s="232"/>
      <c r="T27" s="232"/>
      <c r="U27" s="232"/>
      <c r="V27" s="232"/>
      <c r="W27" s="232"/>
      <c r="X27" s="232"/>
      <c r="Y27" s="232"/>
      <c r="Z27" s="232"/>
      <c r="AA27" s="232"/>
      <c r="AB27" s="232"/>
      <c r="AC27" s="232"/>
    </row>
    <row r="28" spans="1:31" hidden="1" x14ac:dyDescent="0.25">
      <c r="A28" s="222"/>
      <c r="B28" s="222"/>
      <c r="C28" s="222"/>
      <c r="D28" s="232"/>
      <c r="E28" s="232"/>
      <c r="F28" s="232"/>
      <c r="G28" s="232"/>
      <c r="H28" s="232"/>
      <c r="I28" s="232"/>
      <c r="J28" s="232"/>
      <c r="K28" s="232"/>
      <c r="L28" s="232"/>
      <c r="M28" s="232"/>
      <c r="N28" s="232"/>
      <c r="O28" s="235"/>
      <c r="P28" s="232"/>
      <c r="Q28" s="232"/>
      <c r="R28" s="232"/>
      <c r="S28" s="232"/>
      <c r="T28" s="232"/>
      <c r="U28" s="232"/>
      <c r="V28" s="232"/>
      <c r="W28" s="232"/>
      <c r="X28" s="232"/>
      <c r="Y28" s="232"/>
      <c r="Z28" s="232"/>
      <c r="AA28" s="232"/>
      <c r="AB28" s="232"/>
      <c r="AC28" s="232"/>
    </row>
    <row r="29" spans="1:31" hidden="1" x14ac:dyDescent="0.25">
      <c r="A29" s="222"/>
      <c r="B29" s="222"/>
      <c r="C29" s="222"/>
      <c r="D29" s="230"/>
      <c r="E29" s="230"/>
      <c r="F29" s="231"/>
      <c r="G29" s="231"/>
      <c r="H29" s="231"/>
      <c r="I29" s="231"/>
      <c r="J29" s="231"/>
      <c r="K29" s="231"/>
      <c r="L29" s="231"/>
      <c r="M29" s="231"/>
      <c r="N29" s="232"/>
      <c r="O29" s="232"/>
      <c r="P29" s="232"/>
      <c r="Q29" s="232"/>
      <c r="R29" s="232"/>
      <c r="S29" s="232"/>
      <c r="T29" s="232"/>
      <c r="U29" s="232"/>
      <c r="V29" s="232"/>
      <c r="W29" s="232"/>
      <c r="X29" s="232"/>
      <c r="Y29" s="232"/>
      <c r="Z29" s="232"/>
      <c r="AA29" s="232"/>
      <c r="AB29" s="232"/>
      <c r="AC29" s="232"/>
    </row>
    <row r="30" spans="1:31" x14ac:dyDescent="0.25">
      <c r="A30" s="279" t="s">
        <v>484</v>
      </c>
      <c r="B30" s="279" t="s">
        <v>484</v>
      </c>
      <c r="C30" s="279" t="s">
        <v>484</v>
      </c>
      <c r="D30" s="279" t="s">
        <v>484</v>
      </c>
      <c r="E30" s="279" t="s">
        <v>484</v>
      </c>
      <c r="F30" s="279" t="s">
        <v>484</v>
      </c>
      <c r="G30" s="279" t="s">
        <v>484</v>
      </c>
      <c r="H30" s="279" t="s">
        <v>484</v>
      </c>
      <c r="I30" s="279" t="s">
        <v>484</v>
      </c>
      <c r="J30" s="279" t="s">
        <v>484</v>
      </c>
      <c r="K30" s="279" t="s">
        <v>484</v>
      </c>
      <c r="L30" s="279" t="s">
        <v>484</v>
      </c>
      <c r="M30" s="279" t="s">
        <v>484</v>
      </c>
      <c r="N30" s="279" t="s">
        <v>484</v>
      </c>
      <c r="O30" s="279" t="s">
        <v>484</v>
      </c>
      <c r="P30" s="279" t="s">
        <v>484</v>
      </c>
      <c r="Q30" s="279" t="s">
        <v>484</v>
      </c>
      <c r="R30" s="279" t="s">
        <v>484</v>
      </c>
      <c r="S30" s="279" t="s">
        <v>484</v>
      </c>
      <c r="T30" s="279" t="s">
        <v>484</v>
      </c>
      <c r="U30" s="279" t="s">
        <v>484</v>
      </c>
      <c r="V30" s="279" t="s">
        <v>484</v>
      </c>
      <c r="W30" s="279" t="s">
        <v>484</v>
      </c>
      <c r="X30" s="279" t="s">
        <v>484</v>
      </c>
      <c r="Y30" s="279" t="s">
        <v>484</v>
      </c>
      <c r="Z30" s="279" t="s">
        <v>484</v>
      </c>
      <c r="AA30" s="279" t="s">
        <v>484</v>
      </c>
      <c r="AB30" s="279" t="s">
        <v>484</v>
      </c>
      <c r="AC30" s="279" t="s">
        <v>484</v>
      </c>
    </row>
    <row r="34" spans="4:4" x14ac:dyDescent="0.25">
      <c r="D34" s="236"/>
    </row>
  </sheetData>
  <mergeCells count="17">
    <mergeCell ref="D19:AC19"/>
    <mergeCell ref="P20:AC20"/>
    <mergeCell ref="D20:O20"/>
    <mergeCell ref="D10:AC10"/>
    <mergeCell ref="D12:AC12"/>
    <mergeCell ref="D13:AC13"/>
    <mergeCell ref="D11:AC11"/>
    <mergeCell ref="D14:AC14"/>
    <mergeCell ref="D15:AC15"/>
    <mergeCell ref="D16:AC16"/>
    <mergeCell ref="D17:AC17"/>
    <mergeCell ref="D18:AC18"/>
    <mergeCell ref="D4:AC4"/>
    <mergeCell ref="D6:AC6"/>
    <mergeCell ref="D7:AC7"/>
    <mergeCell ref="D8:AC8"/>
    <mergeCell ref="D9:AC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zoomScale="55" zoomScaleNormal="55" workbookViewId="0">
      <selection activeCell="O30" sqref="O30"/>
    </sheetView>
  </sheetViews>
  <sheetFormatPr defaultRowHeight="15" x14ac:dyDescent="0.25"/>
  <cols>
    <col min="1" max="1" width="7.42578125" style="27" customWidth="1"/>
    <col min="2" max="2" width="27.85546875" style="27" bestFit="1" customWidth="1"/>
    <col min="3" max="3" width="129.28515625" style="27" bestFit="1" customWidth="1"/>
    <col min="4" max="4" width="12.42578125" style="27" bestFit="1" customWidth="1"/>
    <col min="5" max="5" width="6.85546875" style="27" bestFit="1" customWidth="1"/>
    <col min="6" max="6" width="6" style="27" bestFit="1" customWidth="1"/>
    <col min="7" max="7" width="5.5703125" style="27" bestFit="1" customWidth="1"/>
    <col min="8" max="8" width="4.140625" style="27" bestFit="1" customWidth="1"/>
    <col min="9" max="9" width="8.140625" style="27" bestFit="1" customWidth="1"/>
    <col min="10" max="12" width="5.5703125" style="27" bestFit="1" customWidth="1"/>
    <col min="13" max="14" width="7.140625" style="27" bestFit="1" customWidth="1"/>
    <col min="15" max="15" width="36" style="27" bestFit="1" customWidth="1"/>
    <col min="16" max="16384" width="9.140625" style="27"/>
  </cols>
  <sheetData>
    <row r="1" spans="1:28" s="2" customFormat="1" ht="18.75" customHeight="1" x14ac:dyDescent="0.2">
      <c r="O1" s="4" t="s">
        <v>67</v>
      </c>
    </row>
    <row r="2" spans="1:28" s="2" customFormat="1" ht="18.75" customHeight="1" x14ac:dyDescent="0.3">
      <c r="O2" s="1" t="s">
        <v>9</v>
      </c>
    </row>
    <row r="3" spans="1:28" s="2" customFormat="1" ht="18.75" x14ac:dyDescent="0.3">
      <c r="A3" s="49"/>
      <c r="B3" s="49"/>
      <c r="O3" s="1" t="s">
        <v>66</v>
      </c>
    </row>
    <row r="4" spans="1:28" s="2" customFormat="1" ht="18.75" x14ac:dyDescent="0.3">
      <c r="A4" s="49"/>
      <c r="B4" s="49"/>
      <c r="L4" s="1"/>
    </row>
    <row r="5" spans="1:28" s="2" customFormat="1" ht="15.75"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68"/>
      <c r="Q5" s="68"/>
      <c r="R5" s="68"/>
      <c r="S5" s="68"/>
      <c r="T5" s="68"/>
      <c r="U5" s="68"/>
      <c r="V5" s="68"/>
      <c r="W5" s="68"/>
      <c r="X5" s="68"/>
      <c r="Y5" s="68"/>
      <c r="Z5" s="68"/>
      <c r="AA5" s="68"/>
      <c r="AB5" s="68"/>
    </row>
    <row r="6" spans="1:28" s="2" customFormat="1" ht="18.75" x14ac:dyDescent="0.3">
      <c r="A6" s="49"/>
      <c r="B6" s="49"/>
      <c r="L6" s="1"/>
    </row>
    <row r="7" spans="1:28" s="2" customFormat="1" ht="18.75" x14ac:dyDescent="0.2">
      <c r="A7" s="306" t="s">
        <v>8</v>
      </c>
      <c r="B7" s="306"/>
      <c r="C7" s="306"/>
      <c r="D7" s="306"/>
      <c r="E7" s="306"/>
      <c r="F7" s="306"/>
      <c r="G7" s="306"/>
      <c r="H7" s="306"/>
      <c r="I7" s="306"/>
      <c r="J7" s="306"/>
      <c r="K7" s="306"/>
      <c r="L7" s="306"/>
      <c r="M7" s="306"/>
      <c r="N7" s="306"/>
      <c r="O7" s="306"/>
      <c r="P7" s="63"/>
      <c r="Q7" s="63"/>
      <c r="R7" s="63"/>
      <c r="S7" s="63"/>
      <c r="T7" s="63"/>
      <c r="U7" s="63"/>
      <c r="V7" s="63"/>
      <c r="W7" s="63"/>
      <c r="X7" s="63"/>
      <c r="Y7" s="63"/>
      <c r="Z7" s="63"/>
    </row>
    <row r="8" spans="1:28" s="2" customFormat="1" ht="18.75" x14ac:dyDescent="0.2">
      <c r="A8" s="306"/>
      <c r="B8" s="306"/>
      <c r="C8" s="306"/>
      <c r="D8" s="306"/>
      <c r="E8" s="306"/>
      <c r="F8" s="306"/>
      <c r="G8" s="306"/>
      <c r="H8" s="306"/>
      <c r="I8" s="306"/>
      <c r="J8" s="306"/>
      <c r="K8" s="306"/>
      <c r="L8" s="306"/>
      <c r="M8" s="306"/>
      <c r="N8" s="306"/>
      <c r="O8" s="306"/>
      <c r="P8" s="63"/>
      <c r="Q8" s="63"/>
      <c r="R8" s="63"/>
      <c r="S8" s="63"/>
      <c r="T8" s="63"/>
      <c r="U8" s="63"/>
      <c r="V8" s="63"/>
      <c r="W8" s="63"/>
      <c r="X8" s="63"/>
      <c r="Y8" s="63"/>
      <c r="Z8" s="63"/>
    </row>
    <row r="9" spans="1:28" s="2" customFormat="1" ht="18.75" x14ac:dyDescent="0.2">
      <c r="A9" s="307" t="str">
        <f>'1. паспорт местоположение'!A9:C9</f>
        <v>Акционерное общество "Оборонэнерго" Филиал "Северо-Кавказский"</v>
      </c>
      <c r="B9" s="307"/>
      <c r="C9" s="307"/>
      <c r="D9" s="307"/>
      <c r="E9" s="307"/>
      <c r="F9" s="307"/>
      <c r="G9" s="307"/>
      <c r="H9" s="307"/>
      <c r="I9" s="307"/>
      <c r="J9" s="307"/>
      <c r="K9" s="307"/>
      <c r="L9" s="307"/>
      <c r="M9" s="307"/>
      <c r="N9" s="307"/>
      <c r="O9" s="307"/>
      <c r="P9" s="63"/>
      <c r="Q9" s="63"/>
      <c r="R9" s="63"/>
      <c r="S9" s="63"/>
      <c r="T9" s="63"/>
      <c r="U9" s="63"/>
      <c r="V9" s="63"/>
      <c r="W9" s="63"/>
      <c r="X9" s="63"/>
      <c r="Y9" s="63"/>
      <c r="Z9" s="63"/>
    </row>
    <row r="10" spans="1:28" s="2" customFormat="1" ht="18.75" x14ac:dyDescent="0.2">
      <c r="A10" s="388" t="s">
        <v>7</v>
      </c>
      <c r="B10" s="388"/>
      <c r="C10" s="388"/>
      <c r="D10" s="388"/>
      <c r="E10" s="388"/>
      <c r="F10" s="388"/>
      <c r="G10" s="388"/>
      <c r="H10" s="388"/>
      <c r="I10" s="388"/>
      <c r="J10" s="388"/>
      <c r="K10" s="388"/>
      <c r="L10" s="388"/>
      <c r="M10" s="388"/>
      <c r="N10" s="388"/>
      <c r="O10" s="388"/>
      <c r="P10" s="63"/>
      <c r="Q10" s="63"/>
      <c r="R10" s="63"/>
      <c r="S10" s="63"/>
      <c r="T10" s="63"/>
      <c r="U10" s="63"/>
      <c r="V10" s="63"/>
      <c r="W10" s="63"/>
      <c r="X10" s="63"/>
      <c r="Y10" s="63"/>
      <c r="Z10" s="63"/>
    </row>
    <row r="11" spans="1:28" s="2" customFormat="1" ht="18.75" x14ac:dyDescent="0.2">
      <c r="A11" s="306"/>
      <c r="B11" s="306"/>
      <c r="C11" s="306"/>
      <c r="D11" s="306"/>
      <c r="E11" s="306"/>
      <c r="F11" s="306"/>
      <c r="G11" s="306"/>
      <c r="H11" s="306"/>
      <c r="I11" s="306"/>
      <c r="J11" s="306"/>
      <c r="K11" s="306"/>
      <c r="L11" s="306"/>
      <c r="M11" s="306"/>
      <c r="N11" s="306"/>
      <c r="O11" s="306"/>
      <c r="P11" s="63"/>
      <c r="Q11" s="63"/>
      <c r="R11" s="63"/>
      <c r="S11" s="63"/>
      <c r="T11" s="63"/>
      <c r="U11" s="63"/>
      <c r="V11" s="63"/>
      <c r="W11" s="63"/>
      <c r="X11" s="63"/>
      <c r="Y11" s="63"/>
      <c r="Z11" s="63"/>
    </row>
    <row r="12" spans="1:28" s="2" customFormat="1" ht="18.75" x14ac:dyDescent="0.2">
      <c r="A12" s="307" t="str">
        <f>'1. паспорт местоположение'!A12:C12</f>
        <v>O/СКФ/30/03/0011</v>
      </c>
      <c r="B12" s="307"/>
      <c r="C12" s="307"/>
      <c r="D12" s="307"/>
      <c r="E12" s="307"/>
      <c r="F12" s="307"/>
      <c r="G12" s="307"/>
      <c r="H12" s="307"/>
      <c r="I12" s="307"/>
      <c r="J12" s="307"/>
      <c r="K12" s="307"/>
      <c r="L12" s="307"/>
      <c r="M12" s="307"/>
      <c r="N12" s="307"/>
      <c r="O12" s="307"/>
      <c r="P12" s="63"/>
      <c r="Q12" s="63"/>
      <c r="R12" s="63"/>
      <c r="S12" s="63"/>
      <c r="T12" s="63"/>
      <c r="U12" s="63"/>
      <c r="V12" s="63"/>
      <c r="W12" s="63"/>
      <c r="X12" s="63"/>
      <c r="Y12" s="63"/>
      <c r="Z12" s="63"/>
    </row>
    <row r="13" spans="1:28" s="2" customFormat="1" ht="18.75" x14ac:dyDescent="0.2">
      <c r="A13" s="388" t="s">
        <v>6</v>
      </c>
      <c r="B13" s="388"/>
      <c r="C13" s="388"/>
      <c r="D13" s="388"/>
      <c r="E13" s="388"/>
      <c r="F13" s="388"/>
      <c r="G13" s="388"/>
      <c r="H13" s="388"/>
      <c r="I13" s="388"/>
      <c r="J13" s="388"/>
      <c r="K13" s="388"/>
      <c r="L13" s="388"/>
      <c r="M13" s="388"/>
      <c r="N13" s="388"/>
      <c r="O13" s="388"/>
      <c r="P13" s="63"/>
      <c r="Q13" s="63"/>
      <c r="R13" s="63"/>
      <c r="S13" s="63"/>
      <c r="T13" s="63"/>
      <c r="U13" s="63"/>
      <c r="V13" s="63"/>
      <c r="W13" s="63"/>
      <c r="X13" s="63"/>
      <c r="Y13" s="63"/>
      <c r="Z13" s="63"/>
    </row>
    <row r="14" spans="1:28" s="61" customFormat="1" ht="15.75" customHeight="1" x14ac:dyDescent="0.2">
      <c r="A14" s="312"/>
      <c r="B14" s="312"/>
      <c r="C14" s="312"/>
      <c r="D14" s="312"/>
      <c r="E14" s="312"/>
      <c r="F14" s="312"/>
      <c r="G14" s="312"/>
      <c r="H14" s="312"/>
      <c r="I14" s="312"/>
      <c r="J14" s="312"/>
      <c r="K14" s="312"/>
      <c r="L14" s="312"/>
      <c r="M14" s="312"/>
      <c r="N14" s="312"/>
      <c r="O14" s="312"/>
      <c r="P14" s="119"/>
      <c r="Q14" s="119"/>
      <c r="R14" s="119"/>
      <c r="S14" s="119"/>
      <c r="T14" s="119"/>
      <c r="U14" s="119"/>
      <c r="V14" s="119"/>
      <c r="W14" s="119"/>
      <c r="X14" s="119"/>
      <c r="Y14" s="119"/>
      <c r="Z14" s="119"/>
    </row>
    <row r="15" spans="1:28" s="62" customFormat="1" ht="36.75" customHeight="1" x14ac:dyDescent="0.2">
      <c r="A15" s="321" t="str">
        <f>'1. паспорт местоположение'!A15:C15</f>
        <v>Приобретение автомобиля повышенной проходимости (многоместный микроавтобус) "4х4" 2 шт.</v>
      </c>
      <c r="B15" s="321"/>
      <c r="C15" s="321"/>
      <c r="D15" s="321"/>
      <c r="E15" s="321"/>
      <c r="F15" s="321"/>
      <c r="G15" s="321"/>
      <c r="H15" s="321"/>
      <c r="I15" s="321"/>
      <c r="J15" s="321"/>
      <c r="K15" s="321"/>
      <c r="L15" s="321"/>
      <c r="M15" s="321"/>
      <c r="N15" s="321"/>
      <c r="O15" s="321"/>
      <c r="P15" s="69"/>
      <c r="Q15" s="69"/>
      <c r="R15" s="69"/>
      <c r="S15" s="69"/>
      <c r="T15" s="69"/>
      <c r="U15" s="69"/>
      <c r="V15" s="69"/>
      <c r="W15" s="69"/>
      <c r="X15" s="69"/>
      <c r="Y15" s="69"/>
      <c r="Z15" s="69"/>
    </row>
    <row r="16" spans="1:28" s="62" customFormat="1" ht="15" customHeight="1" x14ac:dyDescent="0.2">
      <c r="A16" s="388" t="s">
        <v>5</v>
      </c>
      <c r="B16" s="388"/>
      <c r="C16" s="388"/>
      <c r="D16" s="388"/>
      <c r="E16" s="388"/>
      <c r="F16" s="388"/>
      <c r="G16" s="388"/>
      <c r="H16" s="388"/>
      <c r="I16" s="388"/>
      <c r="J16" s="388"/>
      <c r="K16" s="388"/>
      <c r="L16" s="388"/>
      <c r="M16" s="388"/>
      <c r="N16" s="388"/>
      <c r="O16" s="388"/>
      <c r="P16" s="50"/>
      <c r="Q16" s="50"/>
      <c r="R16" s="50"/>
      <c r="S16" s="50"/>
      <c r="T16" s="50"/>
      <c r="U16" s="50"/>
      <c r="V16" s="50"/>
      <c r="W16" s="50"/>
      <c r="X16" s="50"/>
      <c r="Y16" s="50"/>
      <c r="Z16" s="50"/>
    </row>
    <row r="17" spans="1:26" s="62" customFormat="1" ht="15" customHeight="1" x14ac:dyDescent="0.2">
      <c r="A17" s="310"/>
      <c r="B17" s="310"/>
      <c r="C17" s="310"/>
      <c r="D17" s="310"/>
      <c r="E17" s="310"/>
      <c r="F17" s="310"/>
      <c r="G17" s="310"/>
      <c r="H17" s="310"/>
      <c r="I17" s="310"/>
      <c r="J17" s="310"/>
      <c r="K17" s="310"/>
      <c r="L17" s="310"/>
      <c r="M17" s="310"/>
      <c r="N17" s="310"/>
      <c r="O17" s="310"/>
      <c r="P17" s="118"/>
      <c r="Q17" s="118"/>
      <c r="R17" s="118"/>
      <c r="S17" s="118"/>
      <c r="T17" s="118"/>
      <c r="U17" s="118"/>
      <c r="V17" s="118"/>
      <c r="W17" s="118"/>
    </row>
    <row r="18" spans="1:26" s="62" customFormat="1" ht="91.5" customHeight="1" x14ac:dyDescent="0.2">
      <c r="A18" s="395" t="s">
        <v>435</v>
      </c>
      <c r="B18" s="395"/>
      <c r="C18" s="395"/>
      <c r="D18" s="395"/>
      <c r="E18" s="395"/>
      <c r="F18" s="395"/>
      <c r="G18" s="395"/>
      <c r="H18" s="395"/>
      <c r="I18" s="395"/>
      <c r="J18" s="395"/>
      <c r="K18" s="395"/>
      <c r="L18" s="395"/>
      <c r="M18" s="395"/>
      <c r="N18" s="395"/>
      <c r="O18" s="395"/>
      <c r="P18" s="70"/>
      <c r="Q18" s="70"/>
      <c r="R18" s="70"/>
      <c r="S18" s="70"/>
      <c r="T18" s="70"/>
      <c r="U18" s="70"/>
      <c r="V18" s="70"/>
      <c r="W18" s="70"/>
      <c r="X18" s="70"/>
      <c r="Y18" s="70"/>
      <c r="Z18" s="70"/>
    </row>
    <row r="19" spans="1:26" s="62" customFormat="1" ht="78" customHeight="1" x14ac:dyDescent="0.2">
      <c r="A19" s="314" t="s">
        <v>4</v>
      </c>
      <c r="B19" s="314" t="s">
        <v>83</v>
      </c>
      <c r="C19" s="314" t="s">
        <v>82</v>
      </c>
      <c r="D19" s="314" t="s">
        <v>74</v>
      </c>
      <c r="E19" s="385" t="s">
        <v>81</v>
      </c>
      <c r="F19" s="386"/>
      <c r="G19" s="386"/>
      <c r="H19" s="386"/>
      <c r="I19" s="387"/>
      <c r="J19" s="314" t="s">
        <v>80</v>
      </c>
      <c r="K19" s="314"/>
      <c r="L19" s="314"/>
      <c r="M19" s="314"/>
      <c r="N19" s="314"/>
      <c r="O19" s="314"/>
      <c r="P19" s="118"/>
      <c r="Q19" s="118"/>
      <c r="R19" s="118"/>
      <c r="S19" s="118"/>
      <c r="T19" s="118"/>
      <c r="U19" s="118"/>
      <c r="V19" s="118"/>
      <c r="W19" s="118"/>
    </row>
    <row r="20" spans="1:26" s="62" customFormat="1" ht="18.75" x14ac:dyDescent="0.2">
      <c r="A20" s="314"/>
      <c r="B20" s="314"/>
      <c r="C20" s="314"/>
      <c r="D20" s="314"/>
      <c r="E20" s="121" t="s">
        <v>79</v>
      </c>
      <c r="F20" s="121" t="s">
        <v>78</v>
      </c>
      <c r="G20" s="121" t="s">
        <v>77</v>
      </c>
      <c r="H20" s="121" t="s">
        <v>76</v>
      </c>
      <c r="I20" s="121" t="s">
        <v>75</v>
      </c>
      <c r="J20" s="389">
        <v>2025</v>
      </c>
      <c r="K20" s="390"/>
      <c r="L20" s="390"/>
      <c r="M20" s="390"/>
      <c r="N20" s="390"/>
      <c r="O20" s="391"/>
      <c r="P20" s="71"/>
      <c r="Q20" s="71"/>
      <c r="R20" s="71"/>
      <c r="S20" s="71"/>
      <c r="T20" s="71"/>
      <c r="U20" s="71"/>
      <c r="V20" s="71"/>
      <c r="W20" s="71"/>
      <c r="X20" s="72"/>
      <c r="Y20" s="72"/>
      <c r="Z20" s="72"/>
    </row>
    <row r="21" spans="1:26" s="62" customFormat="1" ht="16.5" customHeight="1" x14ac:dyDescent="0.2">
      <c r="A21" s="53">
        <v>1</v>
      </c>
      <c r="B21" s="52">
        <v>2</v>
      </c>
      <c r="C21" s="53">
        <v>3</v>
      </c>
      <c r="D21" s="52">
        <v>4</v>
      </c>
      <c r="E21" s="53">
        <v>5</v>
      </c>
      <c r="F21" s="52">
        <v>6</v>
      </c>
      <c r="G21" s="53">
        <v>7</v>
      </c>
      <c r="H21" s="52">
        <v>8</v>
      </c>
      <c r="I21" s="53">
        <v>9</v>
      </c>
      <c r="J21" s="373">
        <v>10</v>
      </c>
      <c r="K21" s="374"/>
      <c r="L21" s="374"/>
      <c r="M21" s="374"/>
      <c r="N21" s="374"/>
      <c r="O21" s="375"/>
      <c r="P21" s="71"/>
      <c r="Q21" s="71"/>
      <c r="R21" s="71"/>
      <c r="S21" s="71"/>
      <c r="T21" s="71"/>
      <c r="U21" s="71"/>
      <c r="V21" s="71"/>
      <c r="W21" s="71"/>
      <c r="X21" s="72"/>
      <c r="Y21" s="72"/>
      <c r="Z21" s="72"/>
    </row>
    <row r="22" spans="1:26" s="62" customFormat="1" ht="18.75" x14ac:dyDescent="0.2">
      <c r="A22" s="73">
        <v>1</v>
      </c>
      <c r="B22" s="287">
        <v>2025</v>
      </c>
      <c r="C22" s="74" t="s">
        <v>484</v>
      </c>
      <c r="D22" s="74" t="s">
        <v>484</v>
      </c>
      <c r="E22" s="74" t="s">
        <v>484</v>
      </c>
      <c r="F22" s="74" t="s">
        <v>484</v>
      </c>
      <c r="G22" s="74" t="s">
        <v>484</v>
      </c>
      <c r="H22" s="74" t="s">
        <v>484</v>
      </c>
      <c r="I22" s="74" t="s">
        <v>484</v>
      </c>
      <c r="J22" s="392" t="s">
        <v>484</v>
      </c>
      <c r="K22" s="393"/>
      <c r="L22" s="393"/>
      <c r="M22" s="393"/>
      <c r="N22" s="393"/>
      <c r="O22" s="394"/>
      <c r="P22" s="71"/>
      <c r="Q22" s="71"/>
      <c r="R22" s="71"/>
      <c r="S22" s="71"/>
      <c r="T22" s="71"/>
      <c r="U22" s="71"/>
      <c r="V22" s="72"/>
      <c r="W22" s="72"/>
      <c r="X22" s="72"/>
      <c r="Y22" s="72"/>
      <c r="Z22" s="72"/>
    </row>
    <row r="23" spans="1:26" s="76" customFormat="1" x14ac:dyDescent="0.2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2">
    <mergeCell ref="J20:O20"/>
    <mergeCell ref="J21:O21"/>
    <mergeCell ref="J22:O22"/>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4"/>
  <sheetViews>
    <sheetView zoomScale="70" zoomScaleNormal="70" zoomScaleSheetLayoutView="50" workbookViewId="0"/>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2" customFormat="1" ht="18.75" customHeight="1" x14ac:dyDescent="0.2">
      <c r="I1" s="60"/>
      <c r="J1" s="60"/>
      <c r="K1" s="4" t="s">
        <v>67</v>
      </c>
      <c r="AR1" s="4" t="s">
        <v>67</v>
      </c>
    </row>
    <row r="2" spans="1:44" s="2" customFormat="1" ht="18.75" customHeight="1" x14ac:dyDescent="0.3">
      <c r="I2" s="60"/>
      <c r="J2" s="60"/>
      <c r="K2" s="1" t="s">
        <v>9</v>
      </c>
      <c r="AR2" s="1" t="s">
        <v>9</v>
      </c>
    </row>
    <row r="3" spans="1:44" s="2" customFormat="1" ht="18.75" x14ac:dyDescent="0.3">
      <c r="A3" s="49"/>
      <c r="I3" s="60"/>
      <c r="J3" s="60"/>
      <c r="K3" s="1" t="s">
        <v>66</v>
      </c>
      <c r="AR3" s="1" t="s">
        <v>307</v>
      </c>
    </row>
    <row r="4" spans="1:44" s="2" customFormat="1" ht="18.75" x14ac:dyDescent="0.3">
      <c r="A4" s="49"/>
      <c r="I4" s="60"/>
      <c r="J4" s="60"/>
      <c r="K4" s="1"/>
    </row>
    <row r="5" spans="1:44" s="2" customFormat="1" ht="18.75" customHeight="1"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row>
    <row r="6" spans="1:44" s="2" customFormat="1" ht="18.75" x14ac:dyDescent="0.3">
      <c r="A6" s="49"/>
      <c r="I6" s="60"/>
      <c r="J6" s="60"/>
      <c r="K6" s="1"/>
    </row>
    <row r="7" spans="1:44" s="2" customFormat="1" ht="18.75" x14ac:dyDescent="0.2">
      <c r="A7" s="306" t="s">
        <v>8</v>
      </c>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6"/>
      <c r="AR7" s="306"/>
    </row>
    <row r="8" spans="1:44" s="2" customFormat="1" ht="18.75" x14ac:dyDescent="0.2">
      <c r="A8" s="200"/>
      <c r="B8" s="200"/>
      <c r="C8" s="200"/>
      <c r="D8" s="200"/>
      <c r="E8" s="200"/>
      <c r="F8" s="200"/>
      <c r="G8" s="200"/>
      <c r="H8" s="200"/>
      <c r="I8" s="200"/>
      <c r="J8" s="200"/>
      <c r="K8" s="200"/>
      <c r="L8" s="63"/>
      <c r="M8" s="63"/>
      <c r="N8" s="63"/>
      <c r="O8" s="63"/>
      <c r="P8" s="63"/>
      <c r="Q8" s="63"/>
      <c r="R8" s="63"/>
      <c r="S8" s="63"/>
      <c r="T8" s="63"/>
      <c r="U8" s="63"/>
      <c r="V8" s="63"/>
      <c r="W8" s="63"/>
      <c r="X8" s="63"/>
      <c r="Y8" s="63"/>
    </row>
    <row r="9" spans="1:44" s="2" customFormat="1" ht="18.75" customHeight="1" x14ac:dyDescent="0.2">
      <c r="A9" s="307" t="str">
        <f>'1. паспорт местоположение'!A9:C9</f>
        <v>Акционерное общество "Оборонэнерго" Филиал "Северо-Кавказский"</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row>
    <row r="10" spans="1:44" s="2" customFormat="1" ht="15.75" x14ac:dyDescent="0.2">
      <c r="A10" s="303" t="s">
        <v>7</v>
      </c>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row>
    <row r="11" spans="1:44" s="2" customFormat="1" ht="18.75" x14ac:dyDescent="0.2">
      <c r="A11" s="200"/>
      <c r="B11" s="200"/>
      <c r="C11" s="200"/>
      <c r="D11" s="200"/>
      <c r="E11" s="200"/>
      <c r="F11" s="200"/>
      <c r="G11" s="200"/>
      <c r="H11" s="200"/>
      <c r="I11" s="200"/>
      <c r="J11" s="200"/>
      <c r="K11" s="200"/>
      <c r="L11" s="63"/>
      <c r="M11" s="63"/>
      <c r="N11" s="63"/>
      <c r="O11" s="63"/>
      <c r="P11" s="63"/>
      <c r="Q11" s="63"/>
      <c r="R11" s="63"/>
      <c r="S11" s="63"/>
      <c r="T11" s="63"/>
      <c r="U11" s="63"/>
      <c r="V11" s="63"/>
      <c r="W11" s="63"/>
      <c r="X11" s="63"/>
      <c r="Y11" s="63"/>
    </row>
    <row r="12" spans="1:44" s="2" customFormat="1" ht="18.75" customHeight="1" x14ac:dyDescent="0.2">
      <c r="A12" s="307" t="str">
        <f>'1. паспорт местоположение'!A12:C12</f>
        <v>O/СКФ/30/03/0011</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row>
    <row r="13" spans="1:44" s="2" customFormat="1" ht="15.75" x14ac:dyDescent="0.2">
      <c r="A13" s="303" t="s">
        <v>6</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row>
    <row r="14" spans="1:44" s="61"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row>
    <row r="15" spans="1:44" s="62" customFormat="1" ht="48" customHeight="1" x14ac:dyDescent="0.2">
      <c r="A15" s="401" t="str">
        <f>'1. паспорт местоположение'!A15:C15</f>
        <v>Приобретение автомобиля повышенной проходимости (многоместный микроавтобус) "4х4" 2 шт.</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row>
    <row r="16" spans="1:44" s="62" customFormat="1" ht="15" customHeight="1" x14ac:dyDescent="0.2">
      <c r="A16" s="303" t="s">
        <v>5</v>
      </c>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row>
    <row r="17" spans="1:45" s="62" customFormat="1" ht="15" customHeight="1"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row>
    <row r="18" spans="1:45" s="62" customFormat="1" ht="15" customHeight="1" x14ac:dyDescent="0.2">
      <c r="A18" s="305" t="s">
        <v>436</v>
      </c>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row>
    <row r="19" spans="1:45" ht="18.75" x14ac:dyDescent="0.25">
      <c r="AO19" s="78"/>
      <c r="AP19" s="78"/>
      <c r="AQ19" s="78"/>
      <c r="AR19" s="4"/>
    </row>
    <row r="20" spans="1:45" s="62" customFormat="1" ht="15" customHeight="1" x14ac:dyDescent="0.2">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row>
    <row r="21" spans="1:45" ht="15.75"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row>
    <row r="22" spans="1:45" ht="14.25" customHeight="1" thickBot="1" x14ac:dyDescent="0.3">
      <c r="A22" s="403" t="s">
        <v>306</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403"/>
      <c r="AB22" s="403"/>
      <c r="AC22" s="403"/>
      <c r="AD22" s="403"/>
      <c r="AE22" s="403"/>
      <c r="AF22" s="403"/>
      <c r="AG22" s="403"/>
      <c r="AH22" s="403"/>
      <c r="AI22" s="403"/>
      <c r="AJ22" s="403"/>
      <c r="AK22" s="403" t="s">
        <v>0</v>
      </c>
      <c r="AL22" s="403"/>
      <c r="AM22" s="238"/>
      <c r="AN22" s="238"/>
      <c r="AO22" s="239"/>
      <c r="AP22" s="239"/>
      <c r="AQ22" s="239"/>
      <c r="AR22" s="239"/>
      <c r="AS22" s="240"/>
    </row>
    <row r="23" spans="1:45" ht="12.75" customHeight="1" x14ac:dyDescent="0.25">
      <c r="A23" s="404" t="s">
        <v>305</v>
      </c>
      <c r="B23" s="405"/>
      <c r="C23" s="405"/>
      <c r="D23" s="405"/>
      <c r="E23" s="405"/>
      <c r="F23" s="405"/>
      <c r="G23" s="405"/>
      <c r="H23" s="405"/>
      <c r="I23" s="405"/>
      <c r="J23" s="405"/>
      <c r="K23" s="405"/>
      <c r="L23" s="405"/>
      <c r="M23" s="405"/>
      <c r="N23" s="405"/>
      <c r="O23" s="405"/>
      <c r="P23" s="405"/>
      <c r="Q23" s="405"/>
      <c r="R23" s="405"/>
      <c r="S23" s="405"/>
      <c r="T23" s="405"/>
      <c r="U23" s="405"/>
      <c r="V23" s="405"/>
      <c r="W23" s="405"/>
      <c r="X23" s="405"/>
      <c r="Y23" s="405"/>
      <c r="Z23" s="405"/>
      <c r="AA23" s="405"/>
      <c r="AB23" s="405"/>
      <c r="AC23" s="405"/>
      <c r="AD23" s="405"/>
      <c r="AE23" s="405"/>
      <c r="AF23" s="405"/>
      <c r="AG23" s="405"/>
      <c r="AH23" s="405"/>
      <c r="AI23" s="405"/>
      <c r="AJ23" s="405"/>
      <c r="AK23" s="406">
        <f>'1. паспорт местоположение'!C49</f>
        <v>3.4108333333333336</v>
      </c>
      <c r="AL23" s="406"/>
      <c r="AM23" s="241"/>
      <c r="AN23" s="407" t="s">
        <v>304</v>
      </c>
      <c r="AO23" s="407"/>
      <c r="AP23" s="407"/>
      <c r="AQ23" s="402"/>
      <c r="AR23" s="402"/>
      <c r="AS23" s="240"/>
    </row>
    <row r="24" spans="1:45" ht="17.25" customHeight="1" x14ac:dyDescent="0.25">
      <c r="A24" s="415" t="s">
        <v>303</v>
      </c>
      <c r="B24" s="416"/>
      <c r="C24" s="416"/>
      <c r="D24" s="416"/>
      <c r="E24" s="416"/>
      <c r="F24" s="416"/>
      <c r="G24" s="416"/>
      <c r="H24" s="416"/>
      <c r="I24" s="416"/>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6"/>
      <c r="AK24" s="417">
        <v>0</v>
      </c>
      <c r="AL24" s="417"/>
      <c r="AM24" s="241"/>
      <c r="AN24" s="396" t="s">
        <v>302</v>
      </c>
      <c r="AO24" s="397"/>
      <c r="AP24" s="398"/>
      <c r="AQ24" s="399"/>
      <c r="AR24" s="400"/>
      <c r="AS24" s="240"/>
    </row>
    <row r="25" spans="1:45" ht="17.25" customHeight="1" x14ac:dyDescent="0.25">
      <c r="A25" s="415" t="s">
        <v>301</v>
      </c>
      <c r="B25" s="416"/>
      <c r="C25" s="416"/>
      <c r="D25" s="416"/>
      <c r="E25" s="416"/>
      <c r="F25" s="416"/>
      <c r="G25" s="416"/>
      <c r="H25" s="416"/>
      <c r="I25" s="416"/>
      <c r="J25" s="416"/>
      <c r="K25" s="416"/>
      <c r="L25" s="416"/>
      <c r="M25" s="416"/>
      <c r="N25" s="416"/>
      <c r="O25" s="416"/>
      <c r="P25" s="416"/>
      <c r="Q25" s="416"/>
      <c r="R25" s="416"/>
      <c r="S25" s="416"/>
      <c r="T25" s="416"/>
      <c r="U25" s="416"/>
      <c r="V25" s="416"/>
      <c r="W25" s="416"/>
      <c r="X25" s="416"/>
      <c r="Y25" s="416"/>
      <c r="Z25" s="416"/>
      <c r="AA25" s="416"/>
      <c r="AB25" s="416"/>
      <c r="AC25" s="416"/>
      <c r="AD25" s="416"/>
      <c r="AE25" s="416"/>
      <c r="AF25" s="416"/>
      <c r="AG25" s="416"/>
      <c r="AH25" s="416"/>
      <c r="AI25" s="416"/>
      <c r="AJ25" s="416"/>
      <c r="AK25" s="417">
        <v>0</v>
      </c>
      <c r="AL25" s="417"/>
      <c r="AM25" s="241"/>
      <c r="AN25" s="396" t="s">
        <v>300</v>
      </c>
      <c r="AO25" s="397"/>
      <c r="AP25" s="398"/>
      <c r="AQ25" s="399"/>
      <c r="AR25" s="400"/>
      <c r="AS25" s="240"/>
    </row>
    <row r="26" spans="1:45" ht="27.75" customHeight="1" thickBot="1" x14ac:dyDescent="0.3">
      <c r="A26" s="418" t="s">
        <v>299</v>
      </c>
      <c r="B26" s="419"/>
      <c r="C26" s="419"/>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20"/>
      <c r="AK26" s="421">
        <v>1</v>
      </c>
      <c r="AL26" s="421"/>
      <c r="AM26" s="241"/>
      <c r="AN26" s="422" t="s">
        <v>298</v>
      </c>
      <c r="AO26" s="423"/>
      <c r="AP26" s="424"/>
      <c r="AQ26" s="399"/>
      <c r="AR26" s="400"/>
      <c r="AS26" s="240"/>
    </row>
    <row r="27" spans="1:45" ht="17.25" customHeight="1" x14ac:dyDescent="0.25">
      <c r="A27" s="408" t="s">
        <v>297</v>
      </c>
      <c r="B27" s="409"/>
      <c r="C27" s="409"/>
      <c r="D27" s="409"/>
      <c r="E27" s="409"/>
      <c r="F27" s="409"/>
      <c r="G27" s="409"/>
      <c r="H27" s="409"/>
      <c r="I27" s="409"/>
      <c r="J27" s="409"/>
      <c r="K27" s="409"/>
      <c r="L27" s="409"/>
      <c r="M27" s="409"/>
      <c r="N27" s="409"/>
      <c r="O27" s="409"/>
      <c r="P27" s="409"/>
      <c r="Q27" s="409"/>
      <c r="R27" s="409"/>
      <c r="S27" s="409"/>
      <c r="T27" s="409"/>
      <c r="U27" s="409"/>
      <c r="V27" s="409"/>
      <c r="W27" s="409"/>
      <c r="X27" s="409"/>
      <c r="Y27" s="409"/>
      <c r="Z27" s="409"/>
      <c r="AA27" s="409"/>
      <c r="AB27" s="409"/>
      <c r="AC27" s="409"/>
      <c r="AD27" s="409"/>
      <c r="AE27" s="409"/>
      <c r="AF27" s="409"/>
      <c r="AG27" s="409"/>
      <c r="AH27" s="409"/>
      <c r="AI27" s="409"/>
      <c r="AJ27" s="410"/>
      <c r="AK27" s="411"/>
      <c r="AL27" s="411"/>
      <c r="AM27" s="241"/>
      <c r="AN27" s="412"/>
      <c r="AO27" s="413"/>
      <c r="AP27" s="413"/>
      <c r="AQ27" s="399"/>
      <c r="AR27" s="414"/>
      <c r="AS27" s="240"/>
    </row>
    <row r="28" spans="1:45" ht="17.25" customHeight="1" x14ac:dyDescent="0.25">
      <c r="A28" s="415" t="s">
        <v>296</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6"/>
      <c r="AK28" s="417"/>
      <c r="AL28" s="417"/>
      <c r="AM28" s="241"/>
      <c r="AS28" s="240"/>
    </row>
    <row r="29" spans="1:45" ht="17.25" customHeight="1" x14ac:dyDescent="0.25">
      <c r="A29" s="415" t="s">
        <v>295</v>
      </c>
      <c r="B29" s="416"/>
      <c r="C29" s="416"/>
      <c r="D29" s="416"/>
      <c r="E29" s="416"/>
      <c r="F29" s="416"/>
      <c r="G29" s="416"/>
      <c r="H29" s="416"/>
      <c r="I29" s="416"/>
      <c r="J29" s="416"/>
      <c r="K29" s="416"/>
      <c r="L29" s="416"/>
      <c r="M29" s="416"/>
      <c r="N29" s="416"/>
      <c r="O29" s="416"/>
      <c r="P29" s="416"/>
      <c r="Q29" s="416"/>
      <c r="R29" s="416"/>
      <c r="S29" s="416"/>
      <c r="T29" s="416"/>
      <c r="U29" s="416"/>
      <c r="V29" s="416"/>
      <c r="W29" s="416"/>
      <c r="X29" s="416"/>
      <c r="Y29" s="416"/>
      <c r="Z29" s="416"/>
      <c r="AA29" s="416"/>
      <c r="AB29" s="416"/>
      <c r="AC29" s="416"/>
      <c r="AD29" s="416"/>
      <c r="AE29" s="416"/>
      <c r="AF29" s="416"/>
      <c r="AG29" s="416"/>
      <c r="AH29" s="416"/>
      <c r="AI29" s="416"/>
      <c r="AJ29" s="416"/>
      <c r="AK29" s="417"/>
      <c r="AL29" s="417"/>
      <c r="AM29" s="241"/>
      <c r="AN29" s="241"/>
      <c r="AO29" s="242"/>
      <c r="AP29" s="242"/>
      <c r="AQ29" s="242"/>
      <c r="AR29" s="242"/>
      <c r="AS29" s="240"/>
    </row>
    <row r="30" spans="1:45" ht="17.25" customHeight="1" x14ac:dyDescent="0.25">
      <c r="A30" s="415" t="s">
        <v>270</v>
      </c>
      <c r="B30" s="416"/>
      <c r="C30" s="416"/>
      <c r="D30" s="416"/>
      <c r="E30" s="416"/>
      <c r="F30" s="416"/>
      <c r="G30" s="416"/>
      <c r="H30" s="416"/>
      <c r="I30" s="416"/>
      <c r="J30" s="416"/>
      <c r="K30" s="416"/>
      <c r="L30" s="416"/>
      <c r="M30" s="416"/>
      <c r="N30" s="416"/>
      <c r="O30" s="416"/>
      <c r="P30" s="416"/>
      <c r="Q30" s="416"/>
      <c r="R30" s="416"/>
      <c r="S30" s="416"/>
      <c r="T30" s="416"/>
      <c r="U30" s="416"/>
      <c r="V30" s="416"/>
      <c r="W30" s="416"/>
      <c r="X30" s="416"/>
      <c r="Y30" s="416"/>
      <c r="Z30" s="416"/>
      <c r="AA30" s="416"/>
      <c r="AB30" s="416"/>
      <c r="AC30" s="416"/>
      <c r="AD30" s="416"/>
      <c r="AE30" s="416"/>
      <c r="AF30" s="416"/>
      <c r="AG30" s="416"/>
      <c r="AH30" s="416"/>
      <c r="AI30" s="416"/>
      <c r="AJ30" s="416"/>
      <c r="AK30" s="417"/>
      <c r="AL30" s="417"/>
      <c r="AM30" s="241"/>
      <c r="AN30" s="241"/>
      <c r="AO30" s="241"/>
      <c r="AP30" s="241"/>
      <c r="AQ30" s="241"/>
      <c r="AR30" s="241"/>
      <c r="AS30" s="240"/>
    </row>
    <row r="31" spans="1:45" ht="17.25" customHeight="1" x14ac:dyDescent="0.25">
      <c r="A31" s="415" t="s">
        <v>294</v>
      </c>
      <c r="B31" s="416"/>
      <c r="C31" s="416"/>
      <c r="D31" s="416"/>
      <c r="E31" s="416"/>
      <c r="F31" s="416"/>
      <c r="G31" s="416"/>
      <c r="H31" s="416"/>
      <c r="I31" s="416"/>
      <c r="J31" s="416"/>
      <c r="K31" s="416"/>
      <c r="L31" s="416"/>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c r="AJ31" s="416"/>
      <c r="AK31" s="425"/>
      <c r="AL31" s="425"/>
      <c r="AM31" s="241"/>
      <c r="AN31" s="241"/>
      <c r="AO31" s="241"/>
      <c r="AP31" s="241"/>
      <c r="AQ31" s="241"/>
      <c r="AR31" s="241"/>
      <c r="AS31" s="240"/>
    </row>
    <row r="32" spans="1:45" ht="17.25" customHeight="1" x14ac:dyDescent="0.25">
      <c r="A32" s="415" t="s">
        <v>293</v>
      </c>
      <c r="B32" s="416"/>
      <c r="C32" s="416"/>
      <c r="D32" s="416"/>
      <c r="E32" s="416"/>
      <c r="F32" s="416"/>
      <c r="G32" s="416"/>
      <c r="H32" s="416"/>
      <c r="I32" s="416"/>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c r="AJ32" s="416"/>
      <c r="AK32" s="417"/>
      <c r="AL32" s="417"/>
      <c r="AM32" s="241"/>
      <c r="AN32" s="241"/>
      <c r="AO32" s="241"/>
      <c r="AP32" s="241"/>
      <c r="AQ32" s="241"/>
      <c r="AR32" s="241"/>
      <c r="AS32" s="240"/>
    </row>
    <row r="33" spans="1:45" ht="17.25" customHeight="1" x14ac:dyDescent="0.25">
      <c r="A33" s="415"/>
      <c r="B33" s="416"/>
      <c r="C33" s="416"/>
      <c r="D33" s="416"/>
      <c r="E33" s="416"/>
      <c r="F33" s="416"/>
      <c r="G33" s="416"/>
      <c r="H33" s="416"/>
      <c r="I33" s="416"/>
      <c r="J33" s="416"/>
      <c r="K33" s="416"/>
      <c r="L33" s="416"/>
      <c r="M33" s="416"/>
      <c r="N33" s="416"/>
      <c r="O33" s="416"/>
      <c r="P33" s="416"/>
      <c r="Q33" s="416"/>
      <c r="R33" s="416"/>
      <c r="S33" s="416"/>
      <c r="T33" s="416"/>
      <c r="U33" s="416"/>
      <c r="V33" s="416"/>
      <c r="W33" s="416"/>
      <c r="X33" s="416"/>
      <c r="Y33" s="416"/>
      <c r="Z33" s="416"/>
      <c r="AA33" s="416"/>
      <c r="AB33" s="416"/>
      <c r="AC33" s="416"/>
      <c r="AD33" s="416"/>
      <c r="AE33" s="416"/>
      <c r="AF33" s="416"/>
      <c r="AG33" s="416"/>
      <c r="AH33" s="416"/>
      <c r="AI33" s="416"/>
      <c r="AJ33" s="416"/>
      <c r="AK33" s="417"/>
      <c r="AL33" s="417"/>
      <c r="AM33" s="241"/>
      <c r="AN33" s="241"/>
      <c r="AO33" s="241"/>
      <c r="AP33" s="241"/>
      <c r="AQ33" s="241"/>
      <c r="AR33" s="241"/>
      <c r="AS33" s="240"/>
    </row>
    <row r="34" spans="1:45" ht="17.25" customHeight="1" thickBot="1" x14ac:dyDescent="0.3">
      <c r="A34" s="426" t="s">
        <v>258</v>
      </c>
      <c r="B34" s="427"/>
      <c r="C34" s="427"/>
      <c r="D34" s="427"/>
      <c r="E34" s="427"/>
      <c r="F34" s="427"/>
      <c r="G34" s="427"/>
      <c r="H34" s="427"/>
      <c r="I34" s="427"/>
      <c r="J34" s="427"/>
      <c r="K34" s="427"/>
      <c r="L34" s="427"/>
      <c r="M34" s="427"/>
      <c r="N34" s="427"/>
      <c r="O34" s="427"/>
      <c r="P34" s="427"/>
      <c r="Q34" s="427"/>
      <c r="R34" s="427"/>
      <c r="S34" s="427"/>
      <c r="T34" s="427"/>
      <c r="U34" s="427"/>
      <c r="V34" s="427"/>
      <c r="W34" s="427"/>
      <c r="X34" s="427"/>
      <c r="Y34" s="427"/>
      <c r="Z34" s="427"/>
      <c r="AA34" s="427"/>
      <c r="AB34" s="427"/>
      <c r="AC34" s="427"/>
      <c r="AD34" s="427"/>
      <c r="AE34" s="427"/>
      <c r="AF34" s="427"/>
      <c r="AG34" s="427"/>
      <c r="AH34" s="427"/>
      <c r="AI34" s="427"/>
      <c r="AJ34" s="427"/>
      <c r="AK34" s="421"/>
      <c r="AL34" s="421"/>
      <c r="AM34" s="241"/>
      <c r="AN34" s="241"/>
      <c r="AO34" s="241"/>
      <c r="AP34" s="241"/>
      <c r="AQ34" s="241"/>
      <c r="AR34" s="241"/>
      <c r="AS34" s="240"/>
    </row>
    <row r="35" spans="1:45" ht="17.25" customHeight="1" x14ac:dyDescent="0.25">
      <c r="A35" s="404"/>
      <c r="B35" s="405"/>
      <c r="C35" s="405"/>
      <c r="D35" s="405"/>
      <c r="E35" s="405"/>
      <c r="F35" s="405"/>
      <c r="G35" s="405"/>
      <c r="H35" s="405"/>
      <c r="I35" s="405"/>
      <c r="J35" s="405"/>
      <c r="K35" s="405"/>
      <c r="L35" s="405"/>
      <c r="M35" s="405"/>
      <c r="N35" s="405"/>
      <c r="O35" s="405"/>
      <c r="P35" s="405"/>
      <c r="Q35" s="405"/>
      <c r="R35" s="405"/>
      <c r="S35" s="405"/>
      <c r="T35" s="405"/>
      <c r="U35" s="405"/>
      <c r="V35" s="405"/>
      <c r="W35" s="405"/>
      <c r="X35" s="405"/>
      <c r="Y35" s="405"/>
      <c r="Z35" s="405"/>
      <c r="AA35" s="405"/>
      <c r="AB35" s="405"/>
      <c r="AC35" s="405"/>
      <c r="AD35" s="405"/>
      <c r="AE35" s="405"/>
      <c r="AF35" s="405"/>
      <c r="AG35" s="405"/>
      <c r="AH35" s="405"/>
      <c r="AI35" s="405"/>
      <c r="AJ35" s="405"/>
      <c r="AK35" s="411"/>
      <c r="AL35" s="411"/>
      <c r="AM35" s="241"/>
      <c r="AN35" s="241"/>
      <c r="AO35" s="241"/>
      <c r="AP35" s="241"/>
      <c r="AQ35" s="241"/>
      <c r="AR35" s="241"/>
      <c r="AS35" s="240"/>
    </row>
    <row r="36" spans="1:45" ht="17.25" customHeight="1" x14ac:dyDescent="0.25">
      <c r="A36" s="415" t="s">
        <v>292</v>
      </c>
      <c r="B36" s="416"/>
      <c r="C36" s="416"/>
      <c r="D36" s="416"/>
      <c r="E36" s="416"/>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417"/>
      <c r="AL36" s="417"/>
      <c r="AM36" s="241"/>
      <c r="AN36" s="241"/>
      <c r="AO36" s="241"/>
      <c r="AP36" s="241"/>
      <c r="AQ36" s="241"/>
      <c r="AR36" s="241"/>
      <c r="AS36" s="240"/>
    </row>
    <row r="37" spans="1:45" ht="17.25" customHeight="1" thickBot="1" x14ac:dyDescent="0.3">
      <c r="A37" s="426" t="s">
        <v>291</v>
      </c>
      <c r="B37" s="427"/>
      <c r="C37" s="427"/>
      <c r="D37" s="427"/>
      <c r="E37" s="427"/>
      <c r="F37" s="427"/>
      <c r="G37" s="427"/>
      <c r="H37" s="427"/>
      <c r="I37" s="427"/>
      <c r="J37" s="427"/>
      <c r="K37" s="427"/>
      <c r="L37" s="427"/>
      <c r="M37" s="427"/>
      <c r="N37" s="427"/>
      <c r="O37" s="427"/>
      <c r="P37" s="427"/>
      <c r="Q37" s="427"/>
      <c r="R37" s="427"/>
      <c r="S37" s="427"/>
      <c r="T37" s="427"/>
      <c r="U37" s="427"/>
      <c r="V37" s="427"/>
      <c r="W37" s="427"/>
      <c r="X37" s="427"/>
      <c r="Y37" s="427"/>
      <c r="Z37" s="427"/>
      <c r="AA37" s="427"/>
      <c r="AB37" s="427"/>
      <c r="AC37" s="427"/>
      <c r="AD37" s="427"/>
      <c r="AE37" s="427"/>
      <c r="AF37" s="427"/>
      <c r="AG37" s="427"/>
      <c r="AH37" s="427"/>
      <c r="AI37" s="427"/>
      <c r="AJ37" s="427"/>
      <c r="AK37" s="421"/>
      <c r="AL37" s="421"/>
      <c r="AM37" s="241"/>
      <c r="AN37" s="241"/>
      <c r="AO37" s="241"/>
      <c r="AP37" s="241"/>
      <c r="AQ37" s="241"/>
      <c r="AR37" s="241"/>
      <c r="AS37" s="240"/>
    </row>
    <row r="38" spans="1:45" ht="17.25" customHeight="1" x14ac:dyDescent="0.25">
      <c r="A38" s="404" t="s">
        <v>290</v>
      </c>
      <c r="B38" s="405"/>
      <c r="C38" s="405"/>
      <c r="D38" s="405"/>
      <c r="E38" s="405"/>
      <c r="F38" s="405"/>
      <c r="G38" s="405"/>
      <c r="H38" s="405"/>
      <c r="I38" s="405"/>
      <c r="J38" s="405"/>
      <c r="K38" s="405"/>
      <c r="L38" s="405"/>
      <c r="M38" s="405"/>
      <c r="N38" s="405"/>
      <c r="O38" s="405"/>
      <c r="P38" s="405"/>
      <c r="Q38" s="405"/>
      <c r="R38" s="405"/>
      <c r="S38" s="405"/>
      <c r="T38" s="405"/>
      <c r="U38" s="405"/>
      <c r="V38" s="405"/>
      <c r="W38" s="405"/>
      <c r="X38" s="405"/>
      <c r="Y38" s="405"/>
      <c r="Z38" s="405"/>
      <c r="AA38" s="405"/>
      <c r="AB38" s="405"/>
      <c r="AC38" s="405"/>
      <c r="AD38" s="405"/>
      <c r="AE38" s="405"/>
      <c r="AF38" s="405"/>
      <c r="AG38" s="405"/>
      <c r="AH38" s="405"/>
      <c r="AI38" s="405"/>
      <c r="AJ38" s="405"/>
      <c r="AK38" s="411"/>
      <c r="AL38" s="411"/>
      <c r="AM38" s="241"/>
      <c r="AN38" s="241"/>
      <c r="AO38" s="241"/>
      <c r="AP38" s="241"/>
      <c r="AQ38" s="241"/>
      <c r="AR38" s="241"/>
      <c r="AS38" s="240"/>
    </row>
    <row r="39" spans="1:45" ht="17.25" customHeight="1" x14ac:dyDescent="0.25">
      <c r="A39" s="415" t="s">
        <v>289</v>
      </c>
      <c r="B39" s="416"/>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417"/>
      <c r="AL39" s="417"/>
      <c r="AM39" s="241"/>
      <c r="AN39" s="241"/>
      <c r="AO39" s="241"/>
      <c r="AP39" s="241"/>
      <c r="AQ39" s="241"/>
      <c r="AR39" s="241"/>
      <c r="AS39" s="240"/>
    </row>
    <row r="40" spans="1:45" ht="17.25" customHeight="1" x14ac:dyDescent="0.25">
      <c r="A40" s="415" t="s">
        <v>288</v>
      </c>
      <c r="B40" s="416"/>
      <c r="C40" s="416"/>
      <c r="D40" s="416"/>
      <c r="E40" s="416"/>
      <c r="F40" s="416"/>
      <c r="G40" s="416"/>
      <c r="H40" s="416"/>
      <c r="I40" s="416"/>
      <c r="J40" s="416"/>
      <c r="K40" s="416"/>
      <c r="L40" s="416"/>
      <c r="M40" s="416"/>
      <c r="N40" s="416"/>
      <c r="O40" s="416"/>
      <c r="P40" s="416"/>
      <c r="Q40" s="416"/>
      <c r="R40" s="416"/>
      <c r="S40" s="416"/>
      <c r="T40" s="416"/>
      <c r="U40" s="416"/>
      <c r="V40" s="416"/>
      <c r="W40" s="416"/>
      <c r="X40" s="416"/>
      <c r="Y40" s="416"/>
      <c r="Z40" s="416"/>
      <c r="AA40" s="416"/>
      <c r="AB40" s="416"/>
      <c r="AC40" s="416"/>
      <c r="AD40" s="416"/>
      <c r="AE40" s="416"/>
      <c r="AF40" s="416"/>
      <c r="AG40" s="416"/>
      <c r="AH40" s="416"/>
      <c r="AI40" s="416"/>
      <c r="AJ40" s="416"/>
      <c r="AK40" s="417"/>
      <c r="AL40" s="417"/>
      <c r="AM40" s="241"/>
      <c r="AN40" s="241"/>
      <c r="AO40" s="241"/>
      <c r="AP40" s="241"/>
      <c r="AQ40" s="241"/>
      <c r="AR40" s="241"/>
      <c r="AS40" s="240"/>
    </row>
    <row r="41" spans="1:45" ht="17.25" customHeight="1" x14ac:dyDescent="0.25">
      <c r="A41" s="415" t="s">
        <v>287</v>
      </c>
      <c r="B41" s="416"/>
      <c r="C41" s="416"/>
      <c r="D41" s="416"/>
      <c r="E41" s="416"/>
      <c r="F41" s="416"/>
      <c r="G41" s="416"/>
      <c r="H41" s="416"/>
      <c r="I41" s="416"/>
      <c r="J41" s="416"/>
      <c r="K41" s="416"/>
      <c r="L41" s="416"/>
      <c r="M41" s="416"/>
      <c r="N41" s="416"/>
      <c r="O41" s="416"/>
      <c r="P41" s="416"/>
      <c r="Q41" s="416"/>
      <c r="R41" s="416"/>
      <c r="S41" s="416"/>
      <c r="T41" s="416"/>
      <c r="U41" s="416"/>
      <c r="V41" s="416"/>
      <c r="W41" s="416"/>
      <c r="X41" s="416"/>
      <c r="Y41" s="416"/>
      <c r="Z41" s="416"/>
      <c r="AA41" s="416"/>
      <c r="AB41" s="416"/>
      <c r="AC41" s="416"/>
      <c r="AD41" s="416"/>
      <c r="AE41" s="416"/>
      <c r="AF41" s="416"/>
      <c r="AG41" s="416"/>
      <c r="AH41" s="416"/>
      <c r="AI41" s="416"/>
      <c r="AJ41" s="416"/>
      <c r="AK41" s="417"/>
      <c r="AL41" s="417"/>
      <c r="AM41" s="241"/>
      <c r="AN41" s="241"/>
      <c r="AO41" s="241"/>
      <c r="AP41" s="241"/>
      <c r="AQ41" s="241"/>
      <c r="AR41" s="241"/>
      <c r="AS41" s="240"/>
    </row>
    <row r="42" spans="1:45" ht="17.25" customHeight="1" x14ac:dyDescent="0.25">
      <c r="A42" s="415" t="s">
        <v>286</v>
      </c>
      <c r="B42" s="416"/>
      <c r="C42" s="416"/>
      <c r="D42" s="416"/>
      <c r="E42" s="416"/>
      <c r="F42" s="416"/>
      <c r="G42" s="416"/>
      <c r="H42" s="416"/>
      <c r="I42" s="416"/>
      <c r="J42" s="416"/>
      <c r="K42" s="416"/>
      <c r="L42" s="416"/>
      <c r="M42" s="416"/>
      <c r="N42" s="416"/>
      <c r="O42" s="416"/>
      <c r="P42" s="416"/>
      <c r="Q42" s="416"/>
      <c r="R42" s="416"/>
      <c r="S42" s="416"/>
      <c r="T42" s="416"/>
      <c r="U42" s="416"/>
      <c r="V42" s="416"/>
      <c r="W42" s="416"/>
      <c r="X42" s="416"/>
      <c r="Y42" s="416"/>
      <c r="Z42" s="416"/>
      <c r="AA42" s="416"/>
      <c r="AB42" s="416"/>
      <c r="AC42" s="416"/>
      <c r="AD42" s="416"/>
      <c r="AE42" s="416"/>
      <c r="AF42" s="416"/>
      <c r="AG42" s="416"/>
      <c r="AH42" s="416"/>
      <c r="AI42" s="416"/>
      <c r="AJ42" s="416"/>
      <c r="AK42" s="417"/>
      <c r="AL42" s="417"/>
      <c r="AM42" s="241"/>
      <c r="AN42" s="241"/>
      <c r="AO42" s="241"/>
      <c r="AP42" s="241"/>
      <c r="AQ42" s="241"/>
      <c r="AR42" s="241"/>
      <c r="AS42" s="240"/>
    </row>
    <row r="43" spans="1:45" ht="17.25" customHeight="1" x14ac:dyDescent="0.25">
      <c r="A43" s="415" t="s">
        <v>285</v>
      </c>
      <c r="B43" s="416"/>
      <c r="C43" s="416"/>
      <c r="D43" s="416"/>
      <c r="E43" s="416"/>
      <c r="F43" s="416"/>
      <c r="G43" s="416"/>
      <c r="H43" s="416"/>
      <c r="I43" s="416"/>
      <c r="J43" s="416"/>
      <c r="K43" s="416"/>
      <c r="L43" s="416"/>
      <c r="M43" s="416"/>
      <c r="N43" s="416"/>
      <c r="O43" s="416"/>
      <c r="P43" s="416"/>
      <c r="Q43" s="416"/>
      <c r="R43" s="416"/>
      <c r="S43" s="416"/>
      <c r="T43" s="416"/>
      <c r="U43" s="416"/>
      <c r="V43" s="416"/>
      <c r="W43" s="416"/>
      <c r="X43" s="416"/>
      <c r="Y43" s="416"/>
      <c r="Z43" s="416"/>
      <c r="AA43" s="416"/>
      <c r="AB43" s="416"/>
      <c r="AC43" s="416"/>
      <c r="AD43" s="416"/>
      <c r="AE43" s="416"/>
      <c r="AF43" s="416"/>
      <c r="AG43" s="416"/>
      <c r="AH43" s="416"/>
      <c r="AI43" s="416"/>
      <c r="AJ43" s="416"/>
      <c r="AK43" s="417"/>
      <c r="AL43" s="417"/>
      <c r="AM43" s="241"/>
      <c r="AN43" s="241"/>
      <c r="AO43" s="241"/>
      <c r="AP43" s="241"/>
      <c r="AQ43" s="241"/>
      <c r="AR43" s="241"/>
      <c r="AS43" s="240"/>
    </row>
    <row r="44" spans="1:45" ht="17.25" customHeight="1" thickBot="1" x14ac:dyDescent="0.3">
      <c r="A44" s="428" t="s">
        <v>284</v>
      </c>
      <c r="B44" s="429"/>
      <c r="C44" s="429"/>
      <c r="D44" s="429"/>
      <c r="E44" s="429"/>
      <c r="F44" s="429"/>
      <c r="G44" s="429"/>
      <c r="H44" s="429"/>
      <c r="I44" s="429"/>
      <c r="J44" s="429"/>
      <c r="K44" s="429"/>
      <c r="L44" s="429"/>
      <c r="M44" s="429"/>
      <c r="N44" s="429"/>
      <c r="O44" s="429"/>
      <c r="P44" s="429"/>
      <c r="Q44" s="429"/>
      <c r="R44" s="429"/>
      <c r="S44" s="429"/>
      <c r="T44" s="429"/>
      <c r="U44" s="429"/>
      <c r="V44" s="429"/>
      <c r="W44" s="429"/>
      <c r="X44" s="429"/>
      <c r="Y44" s="429"/>
      <c r="Z44" s="429"/>
      <c r="AA44" s="429"/>
      <c r="AB44" s="429"/>
      <c r="AC44" s="429"/>
      <c r="AD44" s="429"/>
      <c r="AE44" s="429"/>
      <c r="AF44" s="429"/>
      <c r="AG44" s="429"/>
      <c r="AH44" s="429"/>
      <c r="AI44" s="429"/>
      <c r="AJ44" s="429"/>
      <c r="AK44" s="430"/>
      <c r="AL44" s="430"/>
      <c r="AM44" s="241"/>
      <c r="AN44" s="241"/>
      <c r="AO44" s="241"/>
      <c r="AP44" s="241"/>
      <c r="AQ44" s="241"/>
      <c r="AR44" s="241"/>
      <c r="AS44" s="240"/>
    </row>
    <row r="45" spans="1:45" ht="24" customHeight="1" x14ac:dyDescent="0.25">
      <c r="A45" s="431" t="s">
        <v>283</v>
      </c>
      <c r="B45" s="432"/>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433"/>
      <c r="AK45" s="411" t="s">
        <v>3</v>
      </c>
      <c r="AL45" s="411"/>
      <c r="AM45" s="434" t="s">
        <v>264</v>
      </c>
      <c r="AN45" s="434"/>
      <c r="AO45" s="243" t="s">
        <v>263</v>
      </c>
      <c r="AP45" s="243" t="s">
        <v>262</v>
      </c>
      <c r="AQ45" s="240"/>
    </row>
    <row r="46" spans="1:45" ht="12" customHeight="1" x14ac:dyDescent="0.25">
      <c r="A46" s="415" t="s">
        <v>282</v>
      </c>
      <c r="B46" s="416"/>
      <c r="C46" s="416"/>
      <c r="D46" s="416"/>
      <c r="E46" s="416"/>
      <c r="F46" s="416"/>
      <c r="G46" s="416"/>
      <c r="H46" s="416"/>
      <c r="I46" s="416"/>
      <c r="J46" s="416"/>
      <c r="K46" s="416"/>
      <c r="L46" s="416"/>
      <c r="M46" s="416"/>
      <c r="N46" s="416"/>
      <c r="O46" s="416"/>
      <c r="P46" s="416"/>
      <c r="Q46" s="416"/>
      <c r="R46" s="416"/>
      <c r="S46" s="416"/>
      <c r="T46" s="416"/>
      <c r="U46" s="416"/>
      <c r="V46" s="416"/>
      <c r="W46" s="416"/>
      <c r="X46" s="416"/>
      <c r="Y46" s="416"/>
      <c r="Z46" s="416"/>
      <c r="AA46" s="416"/>
      <c r="AB46" s="416"/>
      <c r="AC46" s="416"/>
      <c r="AD46" s="416"/>
      <c r="AE46" s="416"/>
      <c r="AF46" s="416"/>
      <c r="AG46" s="416"/>
      <c r="AH46" s="416"/>
      <c r="AI46" s="416"/>
      <c r="AJ46" s="416"/>
      <c r="AK46" s="417"/>
      <c r="AL46" s="417"/>
      <c r="AM46" s="417"/>
      <c r="AN46" s="417"/>
      <c r="AO46" s="206"/>
      <c r="AP46" s="206"/>
      <c r="AQ46" s="240"/>
    </row>
    <row r="47" spans="1:45" ht="12" customHeight="1" x14ac:dyDescent="0.25">
      <c r="A47" s="415" t="s">
        <v>281</v>
      </c>
      <c r="B47" s="416"/>
      <c r="C47" s="416"/>
      <c r="D47" s="416"/>
      <c r="E47" s="416"/>
      <c r="F47" s="416"/>
      <c r="G47" s="416"/>
      <c r="H47" s="416"/>
      <c r="I47" s="416"/>
      <c r="J47" s="416"/>
      <c r="K47" s="416"/>
      <c r="L47" s="416"/>
      <c r="M47" s="416"/>
      <c r="N47" s="416"/>
      <c r="O47" s="416"/>
      <c r="P47" s="416"/>
      <c r="Q47" s="416"/>
      <c r="R47" s="416"/>
      <c r="S47" s="416"/>
      <c r="T47" s="416"/>
      <c r="U47" s="416"/>
      <c r="V47" s="416"/>
      <c r="W47" s="416"/>
      <c r="X47" s="416"/>
      <c r="Y47" s="416"/>
      <c r="Z47" s="416"/>
      <c r="AA47" s="416"/>
      <c r="AB47" s="416"/>
      <c r="AC47" s="416"/>
      <c r="AD47" s="416"/>
      <c r="AE47" s="416"/>
      <c r="AF47" s="416"/>
      <c r="AG47" s="416"/>
      <c r="AH47" s="416"/>
      <c r="AI47" s="416"/>
      <c r="AJ47" s="416"/>
      <c r="AK47" s="417"/>
      <c r="AL47" s="417"/>
      <c r="AM47" s="417"/>
      <c r="AN47" s="417"/>
      <c r="AO47" s="206"/>
      <c r="AP47" s="206"/>
      <c r="AQ47" s="240"/>
    </row>
    <row r="48" spans="1:45" ht="12" customHeight="1" thickBot="1" x14ac:dyDescent="0.3">
      <c r="A48" s="426" t="s">
        <v>280</v>
      </c>
      <c r="B48" s="427"/>
      <c r="C48" s="427"/>
      <c r="D48" s="427"/>
      <c r="E48" s="427"/>
      <c r="F48" s="427"/>
      <c r="G48" s="427"/>
      <c r="H48" s="427"/>
      <c r="I48" s="427"/>
      <c r="J48" s="427"/>
      <c r="K48" s="427"/>
      <c r="L48" s="427"/>
      <c r="M48" s="427"/>
      <c r="N48" s="427"/>
      <c r="O48" s="427"/>
      <c r="P48" s="427"/>
      <c r="Q48" s="427"/>
      <c r="R48" s="427"/>
      <c r="S48" s="427"/>
      <c r="T48" s="427"/>
      <c r="U48" s="427"/>
      <c r="V48" s="427"/>
      <c r="W48" s="427"/>
      <c r="X48" s="427"/>
      <c r="Y48" s="427"/>
      <c r="Z48" s="427"/>
      <c r="AA48" s="427"/>
      <c r="AB48" s="427"/>
      <c r="AC48" s="427"/>
      <c r="AD48" s="427"/>
      <c r="AE48" s="427"/>
      <c r="AF48" s="427"/>
      <c r="AG48" s="427"/>
      <c r="AH48" s="427"/>
      <c r="AI48" s="427"/>
      <c r="AJ48" s="427"/>
      <c r="AK48" s="421"/>
      <c r="AL48" s="421"/>
      <c r="AM48" s="421"/>
      <c r="AN48" s="421"/>
      <c r="AO48" s="244"/>
      <c r="AP48" s="244"/>
      <c r="AQ48" s="240"/>
    </row>
    <row r="49" spans="1:43" ht="6.75" customHeight="1" thickBot="1" x14ac:dyDescent="0.3">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6"/>
      <c r="AN49" s="246"/>
      <c r="AO49" s="247"/>
      <c r="AP49" s="247"/>
      <c r="AQ49" s="248"/>
    </row>
    <row r="50" spans="1:43" ht="24" customHeight="1" x14ac:dyDescent="0.25">
      <c r="A50" s="435" t="s">
        <v>279</v>
      </c>
      <c r="B50" s="436"/>
      <c r="C50" s="436"/>
      <c r="D50" s="436"/>
      <c r="E50" s="436"/>
      <c r="F50" s="436"/>
      <c r="G50" s="436"/>
      <c r="H50" s="436"/>
      <c r="I50" s="436"/>
      <c r="J50" s="436"/>
      <c r="K50" s="436"/>
      <c r="L50" s="436"/>
      <c r="M50" s="436"/>
      <c r="N50" s="436"/>
      <c r="O50" s="436"/>
      <c r="P50" s="436"/>
      <c r="Q50" s="436"/>
      <c r="R50" s="436"/>
      <c r="S50" s="436"/>
      <c r="T50" s="436"/>
      <c r="U50" s="436"/>
      <c r="V50" s="436"/>
      <c r="W50" s="436"/>
      <c r="X50" s="436"/>
      <c r="Y50" s="436"/>
      <c r="Z50" s="436"/>
      <c r="AA50" s="436"/>
      <c r="AB50" s="436"/>
      <c r="AC50" s="436"/>
      <c r="AD50" s="436"/>
      <c r="AE50" s="436"/>
      <c r="AF50" s="436"/>
      <c r="AG50" s="436"/>
      <c r="AH50" s="436"/>
      <c r="AI50" s="436"/>
      <c r="AJ50" s="436"/>
      <c r="AK50" s="434" t="s">
        <v>3</v>
      </c>
      <c r="AL50" s="434"/>
      <c r="AM50" s="434" t="s">
        <v>264</v>
      </c>
      <c r="AN50" s="434"/>
      <c r="AO50" s="243" t="s">
        <v>263</v>
      </c>
      <c r="AP50" s="243" t="s">
        <v>262</v>
      </c>
      <c r="AQ50" s="240"/>
    </row>
    <row r="51" spans="1:43" ht="11.25" customHeight="1" x14ac:dyDescent="0.25">
      <c r="A51" s="437" t="s">
        <v>278</v>
      </c>
      <c r="B51" s="438"/>
      <c r="C51" s="438"/>
      <c r="D51" s="438"/>
      <c r="E51" s="438"/>
      <c r="F51" s="438"/>
      <c r="G51" s="438"/>
      <c r="H51" s="438"/>
      <c r="I51" s="438"/>
      <c r="J51" s="438"/>
      <c r="K51" s="438"/>
      <c r="L51" s="438"/>
      <c r="M51" s="438"/>
      <c r="N51" s="438"/>
      <c r="O51" s="438"/>
      <c r="P51" s="438"/>
      <c r="Q51" s="438"/>
      <c r="R51" s="438"/>
      <c r="S51" s="438"/>
      <c r="T51" s="438"/>
      <c r="U51" s="438"/>
      <c r="V51" s="438"/>
      <c r="W51" s="438"/>
      <c r="X51" s="438"/>
      <c r="Y51" s="438"/>
      <c r="Z51" s="438"/>
      <c r="AA51" s="438"/>
      <c r="AB51" s="438"/>
      <c r="AC51" s="438"/>
      <c r="AD51" s="438"/>
      <c r="AE51" s="438"/>
      <c r="AF51" s="438"/>
      <c r="AG51" s="438"/>
      <c r="AH51" s="438"/>
      <c r="AI51" s="438"/>
      <c r="AJ51" s="438"/>
      <c r="AK51" s="425"/>
      <c r="AL51" s="425"/>
      <c r="AM51" s="425"/>
      <c r="AN51" s="425"/>
      <c r="AO51" s="249"/>
      <c r="AP51" s="249"/>
      <c r="AQ51" s="240"/>
    </row>
    <row r="52" spans="1:43" ht="12" customHeight="1" x14ac:dyDescent="0.25">
      <c r="A52" s="415" t="s">
        <v>277</v>
      </c>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416"/>
      <c r="AK52" s="417"/>
      <c r="AL52" s="417"/>
      <c r="AM52" s="417"/>
      <c r="AN52" s="417"/>
      <c r="AO52" s="206"/>
      <c r="AP52" s="206"/>
      <c r="AQ52" s="240"/>
    </row>
    <row r="53" spans="1:43" ht="12" customHeight="1" x14ac:dyDescent="0.25">
      <c r="A53" s="415" t="s">
        <v>276</v>
      </c>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416"/>
      <c r="AK53" s="417"/>
      <c r="AL53" s="417"/>
      <c r="AM53" s="417"/>
      <c r="AN53" s="417"/>
      <c r="AO53" s="206"/>
      <c r="AP53" s="206"/>
      <c r="AQ53" s="240"/>
    </row>
    <row r="54" spans="1:43" ht="12" customHeight="1" thickBot="1" x14ac:dyDescent="0.3">
      <c r="A54" s="426" t="s">
        <v>275</v>
      </c>
      <c r="B54" s="427"/>
      <c r="C54" s="427"/>
      <c r="D54" s="427"/>
      <c r="E54" s="427"/>
      <c r="F54" s="427"/>
      <c r="G54" s="427"/>
      <c r="H54" s="427"/>
      <c r="I54" s="427"/>
      <c r="J54" s="427"/>
      <c r="K54" s="427"/>
      <c r="L54" s="427"/>
      <c r="M54" s="427"/>
      <c r="N54" s="427"/>
      <c r="O54" s="427"/>
      <c r="P54" s="427"/>
      <c r="Q54" s="427"/>
      <c r="R54" s="427"/>
      <c r="S54" s="427"/>
      <c r="T54" s="427"/>
      <c r="U54" s="427"/>
      <c r="V54" s="427"/>
      <c r="W54" s="427"/>
      <c r="X54" s="427"/>
      <c r="Y54" s="427"/>
      <c r="Z54" s="427"/>
      <c r="AA54" s="427"/>
      <c r="AB54" s="427"/>
      <c r="AC54" s="427"/>
      <c r="AD54" s="427"/>
      <c r="AE54" s="427"/>
      <c r="AF54" s="427"/>
      <c r="AG54" s="427"/>
      <c r="AH54" s="427"/>
      <c r="AI54" s="427"/>
      <c r="AJ54" s="427"/>
      <c r="AK54" s="421"/>
      <c r="AL54" s="421"/>
      <c r="AM54" s="421"/>
      <c r="AN54" s="421"/>
      <c r="AO54" s="244"/>
      <c r="AP54" s="244"/>
      <c r="AQ54" s="240"/>
    </row>
    <row r="55" spans="1:43" ht="6" customHeight="1" thickBot="1" x14ac:dyDescent="0.3">
      <c r="A55" s="250"/>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41"/>
      <c r="AN55" s="241"/>
      <c r="AO55" s="251"/>
      <c r="AP55" s="251"/>
      <c r="AQ55" s="238"/>
    </row>
    <row r="56" spans="1:43" ht="24" customHeight="1" x14ac:dyDescent="0.25">
      <c r="A56" s="435" t="s">
        <v>274</v>
      </c>
      <c r="B56" s="436"/>
      <c r="C56" s="436"/>
      <c r="D56" s="436"/>
      <c r="E56" s="436"/>
      <c r="F56" s="436"/>
      <c r="G56" s="436"/>
      <c r="H56" s="436"/>
      <c r="I56" s="436"/>
      <c r="J56" s="436"/>
      <c r="K56" s="436"/>
      <c r="L56" s="436"/>
      <c r="M56" s="436"/>
      <c r="N56" s="436"/>
      <c r="O56" s="436"/>
      <c r="P56" s="436"/>
      <c r="Q56" s="436"/>
      <c r="R56" s="436"/>
      <c r="S56" s="436"/>
      <c r="T56" s="436"/>
      <c r="U56" s="436"/>
      <c r="V56" s="436"/>
      <c r="W56" s="436"/>
      <c r="X56" s="436"/>
      <c r="Y56" s="436"/>
      <c r="Z56" s="436"/>
      <c r="AA56" s="436"/>
      <c r="AB56" s="436"/>
      <c r="AC56" s="436"/>
      <c r="AD56" s="436"/>
      <c r="AE56" s="436"/>
      <c r="AF56" s="436"/>
      <c r="AG56" s="436"/>
      <c r="AH56" s="436"/>
      <c r="AI56" s="436"/>
      <c r="AJ56" s="436"/>
      <c r="AK56" s="434" t="s">
        <v>3</v>
      </c>
      <c r="AL56" s="434"/>
      <c r="AM56" s="434" t="s">
        <v>264</v>
      </c>
      <c r="AN56" s="434"/>
      <c r="AO56" s="243" t="s">
        <v>263</v>
      </c>
      <c r="AP56" s="243" t="s">
        <v>262</v>
      </c>
      <c r="AQ56" s="240"/>
    </row>
    <row r="57" spans="1:43" ht="12.75" customHeight="1" x14ac:dyDescent="0.25">
      <c r="A57" s="439" t="s">
        <v>273</v>
      </c>
      <c r="B57" s="440"/>
      <c r="C57" s="440"/>
      <c r="D57" s="440"/>
      <c r="E57" s="440"/>
      <c r="F57" s="440"/>
      <c r="G57" s="440"/>
      <c r="H57" s="440"/>
      <c r="I57" s="440"/>
      <c r="J57" s="440"/>
      <c r="K57" s="440"/>
      <c r="L57" s="440"/>
      <c r="M57" s="440"/>
      <c r="N57" s="440"/>
      <c r="O57" s="440"/>
      <c r="P57" s="440"/>
      <c r="Q57" s="440"/>
      <c r="R57" s="440"/>
      <c r="S57" s="440"/>
      <c r="T57" s="440"/>
      <c r="U57" s="440"/>
      <c r="V57" s="440"/>
      <c r="W57" s="440"/>
      <c r="X57" s="440"/>
      <c r="Y57" s="440"/>
      <c r="Z57" s="440"/>
      <c r="AA57" s="440"/>
      <c r="AB57" s="440"/>
      <c r="AC57" s="440"/>
      <c r="AD57" s="440"/>
      <c r="AE57" s="440"/>
      <c r="AF57" s="440"/>
      <c r="AG57" s="440"/>
      <c r="AH57" s="440"/>
      <c r="AI57" s="440"/>
      <c r="AJ57" s="440"/>
      <c r="AK57" s="441"/>
      <c r="AL57" s="441"/>
      <c r="AM57" s="441"/>
      <c r="AN57" s="441"/>
      <c r="AO57" s="252"/>
      <c r="AP57" s="252"/>
      <c r="AQ57" s="253"/>
    </row>
    <row r="58" spans="1:43" ht="12" customHeight="1" x14ac:dyDescent="0.25">
      <c r="A58" s="415" t="s">
        <v>272</v>
      </c>
      <c r="B58" s="416"/>
      <c r="C58" s="416"/>
      <c r="D58" s="416"/>
      <c r="E58" s="416"/>
      <c r="F58" s="416"/>
      <c r="G58" s="416"/>
      <c r="H58" s="416"/>
      <c r="I58" s="416"/>
      <c r="J58" s="416"/>
      <c r="K58" s="416"/>
      <c r="L58" s="416"/>
      <c r="M58" s="416"/>
      <c r="N58" s="416"/>
      <c r="O58" s="416"/>
      <c r="P58" s="416"/>
      <c r="Q58" s="416"/>
      <c r="R58" s="416"/>
      <c r="S58" s="416"/>
      <c r="T58" s="416"/>
      <c r="U58" s="416"/>
      <c r="V58" s="416"/>
      <c r="W58" s="416"/>
      <c r="X58" s="416"/>
      <c r="Y58" s="416"/>
      <c r="Z58" s="416"/>
      <c r="AA58" s="416"/>
      <c r="AB58" s="416"/>
      <c r="AC58" s="416"/>
      <c r="AD58" s="416"/>
      <c r="AE58" s="416"/>
      <c r="AF58" s="416"/>
      <c r="AG58" s="416"/>
      <c r="AH58" s="416"/>
      <c r="AI58" s="416"/>
      <c r="AJ58" s="416"/>
      <c r="AK58" s="417"/>
      <c r="AL58" s="417"/>
      <c r="AM58" s="417"/>
      <c r="AN58" s="417"/>
      <c r="AO58" s="206"/>
      <c r="AP58" s="206"/>
      <c r="AQ58" s="240"/>
    </row>
    <row r="59" spans="1:43" ht="12" customHeight="1" x14ac:dyDescent="0.25">
      <c r="A59" s="415" t="s">
        <v>271</v>
      </c>
      <c r="B59" s="416"/>
      <c r="C59" s="416"/>
      <c r="D59" s="416"/>
      <c r="E59" s="416"/>
      <c r="F59" s="416"/>
      <c r="G59" s="416"/>
      <c r="H59" s="416"/>
      <c r="I59" s="416"/>
      <c r="J59" s="416"/>
      <c r="K59" s="416"/>
      <c r="L59" s="416"/>
      <c r="M59" s="416"/>
      <c r="N59" s="416"/>
      <c r="O59" s="416"/>
      <c r="P59" s="416"/>
      <c r="Q59" s="416"/>
      <c r="R59" s="416"/>
      <c r="S59" s="416"/>
      <c r="T59" s="416"/>
      <c r="U59" s="416"/>
      <c r="V59" s="416"/>
      <c r="W59" s="416"/>
      <c r="X59" s="416"/>
      <c r="Y59" s="416"/>
      <c r="Z59" s="416"/>
      <c r="AA59" s="416"/>
      <c r="AB59" s="416"/>
      <c r="AC59" s="416"/>
      <c r="AD59" s="416"/>
      <c r="AE59" s="416"/>
      <c r="AF59" s="416"/>
      <c r="AG59" s="416"/>
      <c r="AH59" s="416"/>
      <c r="AI59" s="416"/>
      <c r="AJ59" s="416"/>
      <c r="AK59" s="417"/>
      <c r="AL59" s="417"/>
      <c r="AM59" s="417"/>
      <c r="AN59" s="417"/>
      <c r="AO59" s="206"/>
      <c r="AP59" s="206"/>
      <c r="AQ59" s="240"/>
    </row>
    <row r="60" spans="1:43" ht="12" customHeight="1" x14ac:dyDescent="0.25">
      <c r="A60" s="415" t="s">
        <v>270</v>
      </c>
      <c r="B60" s="416"/>
      <c r="C60" s="416"/>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c r="AI60" s="416"/>
      <c r="AJ60" s="416"/>
      <c r="AK60" s="417"/>
      <c r="AL60" s="417"/>
      <c r="AM60" s="417"/>
      <c r="AN60" s="417"/>
      <c r="AO60" s="206"/>
      <c r="AP60" s="206"/>
      <c r="AQ60" s="240"/>
    </row>
    <row r="61" spans="1:43" ht="9.75" customHeight="1" x14ac:dyDescent="0.25">
      <c r="A61" s="415"/>
      <c r="B61" s="416"/>
      <c r="C61" s="416"/>
      <c r="D61" s="416"/>
      <c r="E61" s="416"/>
      <c r="F61" s="416"/>
      <c r="G61" s="416"/>
      <c r="H61" s="416"/>
      <c r="I61" s="416"/>
      <c r="J61" s="416"/>
      <c r="K61" s="416"/>
      <c r="L61" s="416"/>
      <c r="M61" s="416"/>
      <c r="N61" s="416"/>
      <c r="O61" s="416"/>
      <c r="P61" s="416"/>
      <c r="Q61" s="416"/>
      <c r="R61" s="416"/>
      <c r="S61" s="416"/>
      <c r="T61" s="416"/>
      <c r="U61" s="416"/>
      <c r="V61" s="416"/>
      <c r="W61" s="416"/>
      <c r="X61" s="416"/>
      <c r="Y61" s="416"/>
      <c r="Z61" s="416"/>
      <c r="AA61" s="416"/>
      <c r="AB61" s="416"/>
      <c r="AC61" s="416"/>
      <c r="AD61" s="416"/>
      <c r="AE61" s="416"/>
      <c r="AF61" s="416"/>
      <c r="AG61" s="416"/>
      <c r="AH61" s="416"/>
      <c r="AI61" s="416"/>
      <c r="AJ61" s="416"/>
      <c r="AK61" s="417"/>
      <c r="AL61" s="417"/>
      <c r="AM61" s="417"/>
      <c r="AN61" s="417"/>
      <c r="AO61" s="206"/>
      <c r="AP61" s="206"/>
      <c r="AQ61" s="240"/>
    </row>
    <row r="62" spans="1:43" ht="9.75" customHeight="1" x14ac:dyDescent="0.25">
      <c r="A62" s="415"/>
      <c r="B62" s="416"/>
      <c r="C62" s="416"/>
      <c r="D62" s="416"/>
      <c r="E62" s="416"/>
      <c r="F62" s="416"/>
      <c r="G62" s="416"/>
      <c r="H62" s="416"/>
      <c r="I62" s="416"/>
      <c r="J62" s="416"/>
      <c r="K62" s="416"/>
      <c r="L62" s="416"/>
      <c r="M62" s="416"/>
      <c r="N62" s="416"/>
      <c r="O62" s="416"/>
      <c r="P62" s="416"/>
      <c r="Q62" s="416"/>
      <c r="R62" s="416"/>
      <c r="S62" s="416"/>
      <c r="T62" s="416"/>
      <c r="U62" s="416"/>
      <c r="V62" s="416"/>
      <c r="W62" s="416"/>
      <c r="X62" s="416"/>
      <c r="Y62" s="416"/>
      <c r="Z62" s="416"/>
      <c r="AA62" s="416"/>
      <c r="AB62" s="416"/>
      <c r="AC62" s="416"/>
      <c r="AD62" s="416"/>
      <c r="AE62" s="416"/>
      <c r="AF62" s="416"/>
      <c r="AG62" s="416"/>
      <c r="AH62" s="416"/>
      <c r="AI62" s="416"/>
      <c r="AJ62" s="416"/>
      <c r="AK62" s="417"/>
      <c r="AL62" s="417"/>
      <c r="AM62" s="417"/>
      <c r="AN62" s="417"/>
      <c r="AO62" s="206"/>
      <c r="AP62" s="206"/>
      <c r="AQ62" s="240"/>
    </row>
    <row r="63" spans="1:43" ht="12" customHeight="1" x14ac:dyDescent="0.25">
      <c r="A63" s="415" t="s">
        <v>269</v>
      </c>
      <c r="B63" s="416"/>
      <c r="C63" s="416"/>
      <c r="D63" s="416"/>
      <c r="E63" s="416"/>
      <c r="F63" s="416"/>
      <c r="G63" s="416"/>
      <c r="H63" s="416"/>
      <c r="I63" s="416"/>
      <c r="J63" s="416"/>
      <c r="K63" s="416"/>
      <c r="L63" s="416"/>
      <c r="M63" s="416"/>
      <c r="N63" s="416"/>
      <c r="O63" s="416"/>
      <c r="P63" s="416"/>
      <c r="Q63" s="416"/>
      <c r="R63" s="416"/>
      <c r="S63" s="416"/>
      <c r="T63" s="416"/>
      <c r="U63" s="416"/>
      <c r="V63" s="416"/>
      <c r="W63" s="416"/>
      <c r="X63" s="416"/>
      <c r="Y63" s="416"/>
      <c r="Z63" s="416"/>
      <c r="AA63" s="416"/>
      <c r="AB63" s="416"/>
      <c r="AC63" s="416"/>
      <c r="AD63" s="416"/>
      <c r="AE63" s="416"/>
      <c r="AF63" s="416"/>
      <c r="AG63" s="416"/>
      <c r="AH63" s="416"/>
      <c r="AI63" s="416"/>
      <c r="AJ63" s="416"/>
      <c r="AK63" s="417"/>
      <c r="AL63" s="417"/>
      <c r="AM63" s="417"/>
      <c r="AN63" s="417"/>
      <c r="AO63" s="206"/>
      <c r="AP63" s="206"/>
      <c r="AQ63" s="240"/>
    </row>
    <row r="64" spans="1:43" ht="27.75" customHeight="1" x14ac:dyDescent="0.25">
      <c r="A64" s="442" t="s">
        <v>268</v>
      </c>
      <c r="B64" s="443"/>
      <c r="C64" s="443"/>
      <c r="D64" s="443"/>
      <c r="E64" s="443"/>
      <c r="F64" s="443"/>
      <c r="G64" s="443"/>
      <c r="H64" s="443"/>
      <c r="I64" s="443"/>
      <c r="J64" s="443"/>
      <c r="K64" s="443"/>
      <c r="L64" s="443"/>
      <c r="M64" s="443"/>
      <c r="N64" s="443"/>
      <c r="O64" s="443"/>
      <c r="P64" s="443"/>
      <c r="Q64" s="443"/>
      <c r="R64" s="443"/>
      <c r="S64" s="443"/>
      <c r="T64" s="443"/>
      <c r="U64" s="443"/>
      <c r="V64" s="443"/>
      <c r="W64" s="443"/>
      <c r="X64" s="443"/>
      <c r="Y64" s="443"/>
      <c r="Z64" s="443"/>
      <c r="AA64" s="443"/>
      <c r="AB64" s="443"/>
      <c r="AC64" s="443"/>
      <c r="AD64" s="443"/>
      <c r="AE64" s="443"/>
      <c r="AF64" s="443"/>
      <c r="AG64" s="443"/>
      <c r="AH64" s="443"/>
      <c r="AI64" s="443"/>
      <c r="AJ64" s="444"/>
      <c r="AK64" s="445"/>
      <c r="AL64" s="445"/>
      <c r="AM64" s="445"/>
      <c r="AN64" s="445"/>
      <c r="AO64" s="254"/>
      <c r="AP64" s="254"/>
      <c r="AQ64" s="253"/>
    </row>
    <row r="65" spans="1:43" ht="11.25" customHeight="1" x14ac:dyDescent="0.25">
      <c r="A65" s="415" t="s">
        <v>260</v>
      </c>
      <c r="B65" s="416"/>
      <c r="C65" s="416"/>
      <c r="D65" s="416"/>
      <c r="E65" s="416"/>
      <c r="F65" s="416"/>
      <c r="G65" s="416"/>
      <c r="H65" s="416"/>
      <c r="I65" s="416"/>
      <c r="J65" s="416"/>
      <c r="K65" s="416"/>
      <c r="L65" s="416"/>
      <c r="M65" s="416"/>
      <c r="N65" s="416"/>
      <c r="O65" s="416"/>
      <c r="P65" s="416"/>
      <c r="Q65" s="416"/>
      <c r="R65" s="416"/>
      <c r="S65" s="416"/>
      <c r="T65" s="416"/>
      <c r="U65" s="416"/>
      <c r="V65" s="416"/>
      <c r="W65" s="416"/>
      <c r="X65" s="416"/>
      <c r="Y65" s="416"/>
      <c r="Z65" s="416"/>
      <c r="AA65" s="416"/>
      <c r="AB65" s="416"/>
      <c r="AC65" s="416"/>
      <c r="AD65" s="416"/>
      <c r="AE65" s="416"/>
      <c r="AF65" s="416"/>
      <c r="AG65" s="416"/>
      <c r="AH65" s="416"/>
      <c r="AI65" s="416"/>
      <c r="AJ65" s="416"/>
      <c r="AK65" s="417"/>
      <c r="AL65" s="417"/>
      <c r="AM65" s="417"/>
      <c r="AN65" s="417"/>
      <c r="AO65" s="206"/>
      <c r="AP65" s="206"/>
      <c r="AQ65" s="240"/>
    </row>
    <row r="66" spans="1:43" ht="25.5" customHeight="1" x14ac:dyDescent="0.25">
      <c r="A66" s="442" t="s">
        <v>261</v>
      </c>
      <c r="B66" s="443"/>
      <c r="C66" s="443"/>
      <c r="D66" s="443"/>
      <c r="E66" s="443"/>
      <c r="F66" s="443"/>
      <c r="G66" s="443"/>
      <c r="H66" s="443"/>
      <c r="I66" s="443"/>
      <c r="J66" s="443"/>
      <c r="K66" s="443"/>
      <c r="L66" s="443"/>
      <c r="M66" s="443"/>
      <c r="N66" s="443"/>
      <c r="O66" s="443"/>
      <c r="P66" s="443"/>
      <c r="Q66" s="443"/>
      <c r="R66" s="443"/>
      <c r="S66" s="443"/>
      <c r="T66" s="443"/>
      <c r="U66" s="443"/>
      <c r="V66" s="443"/>
      <c r="W66" s="443"/>
      <c r="X66" s="443"/>
      <c r="Y66" s="443"/>
      <c r="Z66" s="443"/>
      <c r="AA66" s="443"/>
      <c r="AB66" s="443"/>
      <c r="AC66" s="443"/>
      <c r="AD66" s="443"/>
      <c r="AE66" s="443"/>
      <c r="AF66" s="443"/>
      <c r="AG66" s="443"/>
      <c r="AH66" s="443"/>
      <c r="AI66" s="443"/>
      <c r="AJ66" s="444"/>
      <c r="AK66" s="445"/>
      <c r="AL66" s="445"/>
      <c r="AM66" s="445"/>
      <c r="AN66" s="445"/>
      <c r="AO66" s="254"/>
      <c r="AP66" s="254"/>
      <c r="AQ66" s="253"/>
    </row>
    <row r="67" spans="1:43" ht="12" customHeight="1" x14ac:dyDescent="0.25">
      <c r="A67" s="415" t="s">
        <v>259</v>
      </c>
      <c r="B67" s="416"/>
      <c r="C67" s="416"/>
      <c r="D67" s="416"/>
      <c r="E67" s="416"/>
      <c r="F67" s="416"/>
      <c r="G67" s="416"/>
      <c r="H67" s="416"/>
      <c r="I67" s="416"/>
      <c r="J67" s="416"/>
      <c r="K67" s="416"/>
      <c r="L67" s="416"/>
      <c r="M67" s="416"/>
      <c r="N67" s="416"/>
      <c r="O67" s="416"/>
      <c r="P67" s="416"/>
      <c r="Q67" s="416"/>
      <c r="R67" s="416"/>
      <c r="S67" s="416"/>
      <c r="T67" s="416"/>
      <c r="U67" s="416"/>
      <c r="V67" s="416"/>
      <c r="W67" s="416"/>
      <c r="X67" s="416"/>
      <c r="Y67" s="416"/>
      <c r="Z67" s="416"/>
      <c r="AA67" s="416"/>
      <c r="AB67" s="416"/>
      <c r="AC67" s="416"/>
      <c r="AD67" s="416"/>
      <c r="AE67" s="416"/>
      <c r="AF67" s="416"/>
      <c r="AG67" s="416"/>
      <c r="AH67" s="416"/>
      <c r="AI67" s="416"/>
      <c r="AJ67" s="416"/>
      <c r="AK67" s="417"/>
      <c r="AL67" s="417"/>
      <c r="AM67" s="417"/>
      <c r="AN67" s="417"/>
      <c r="AO67" s="206"/>
      <c r="AP67" s="206"/>
      <c r="AQ67" s="240"/>
    </row>
    <row r="68" spans="1:43" ht="12.75" customHeight="1" x14ac:dyDescent="0.25">
      <c r="A68" s="446" t="s">
        <v>267</v>
      </c>
      <c r="B68" s="447"/>
      <c r="C68" s="447"/>
      <c r="D68" s="447"/>
      <c r="E68" s="447"/>
      <c r="F68" s="447"/>
      <c r="G68" s="447"/>
      <c r="H68" s="447"/>
      <c r="I68" s="447"/>
      <c r="J68" s="447"/>
      <c r="K68" s="447"/>
      <c r="L68" s="447"/>
      <c r="M68" s="447"/>
      <c r="N68" s="447"/>
      <c r="O68" s="447"/>
      <c r="P68" s="447"/>
      <c r="Q68" s="447"/>
      <c r="R68" s="447"/>
      <c r="S68" s="447"/>
      <c r="T68" s="447"/>
      <c r="U68" s="447"/>
      <c r="V68" s="447"/>
      <c r="W68" s="447"/>
      <c r="X68" s="447"/>
      <c r="Y68" s="447"/>
      <c r="Z68" s="447"/>
      <c r="AA68" s="447"/>
      <c r="AB68" s="447"/>
      <c r="AC68" s="447"/>
      <c r="AD68" s="447"/>
      <c r="AE68" s="447"/>
      <c r="AF68" s="447"/>
      <c r="AG68" s="447"/>
      <c r="AH68" s="447"/>
      <c r="AI68" s="447"/>
      <c r="AJ68" s="447"/>
      <c r="AK68" s="445"/>
      <c r="AL68" s="445"/>
      <c r="AM68" s="445"/>
      <c r="AN68" s="445"/>
      <c r="AO68" s="254"/>
      <c r="AP68" s="254"/>
      <c r="AQ68" s="253"/>
    </row>
    <row r="69" spans="1:43" ht="12" customHeight="1" x14ac:dyDescent="0.25">
      <c r="A69" s="415" t="s">
        <v>258</v>
      </c>
      <c r="B69" s="416"/>
      <c r="C69" s="416"/>
      <c r="D69" s="416"/>
      <c r="E69" s="416"/>
      <c r="F69" s="416"/>
      <c r="G69" s="416"/>
      <c r="H69" s="416"/>
      <c r="I69" s="416"/>
      <c r="J69" s="416"/>
      <c r="K69" s="416"/>
      <c r="L69" s="416"/>
      <c r="M69" s="416"/>
      <c r="N69" s="416"/>
      <c r="O69" s="416"/>
      <c r="P69" s="416"/>
      <c r="Q69" s="416"/>
      <c r="R69" s="416"/>
      <c r="S69" s="416"/>
      <c r="T69" s="416"/>
      <c r="U69" s="416"/>
      <c r="V69" s="416"/>
      <c r="W69" s="416"/>
      <c r="X69" s="416"/>
      <c r="Y69" s="416"/>
      <c r="Z69" s="416"/>
      <c r="AA69" s="416"/>
      <c r="AB69" s="416"/>
      <c r="AC69" s="416"/>
      <c r="AD69" s="416"/>
      <c r="AE69" s="416"/>
      <c r="AF69" s="416"/>
      <c r="AG69" s="416"/>
      <c r="AH69" s="416"/>
      <c r="AI69" s="416"/>
      <c r="AJ69" s="416"/>
      <c r="AK69" s="417"/>
      <c r="AL69" s="417"/>
      <c r="AM69" s="417"/>
      <c r="AN69" s="417"/>
      <c r="AO69" s="206"/>
      <c r="AP69" s="206"/>
      <c r="AQ69" s="240"/>
    </row>
    <row r="70" spans="1:43" ht="12.75" customHeight="1" thickBot="1" x14ac:dyDescent="0.3">
      <c r="A70" s="448" t="s">
        <v>266</v>
      </c>
      <c r="B70" s="449"/>
      <c r="C70" s="449"/>
      <c r="D70" s="449"/>
      <c r="E70" s="449"/>
      <c r="F70" s="449"/>
      <c r="G70" s="449"/>
      <c r="H70" s="449"/>
      <c r="I70" s="449"/>
      <c r="J70" s="449"/>
      <c r="K70" s="449"/>
      <c r="L70" s="449"/>
      <c r="M70" s="449"/>
      <c r="N70" s="449"/>
      <c r="O70" s="449"/>
      <c r="P70" s="449"/>
      <c r="Q70" s="449"/>
      <c r="R70" s="449"/>
      <c r="S70" s="449"/>
      <c r="T70" s="449"/>
      <c r="U70" s="449"/>
      <c r="V70" s="449"/>
      <c r="W70" s="449"/>
      <c r="X70" s="449"/>
      <c r="Y70" s="449"/>
      <c r="Z70" s="449"/>
      <c r="AA70" s="449"/>
      <c r="AB70" s="449"/>
      <c r="AC70" s="449"/>
      <c r="AD70" s="449"/>
      <c r="AE70" s="449"/>
      <c r="AF70" s="449"/>
      <c r="AG70" s="449"/>
      <c r="AH70" s="449"/>
      <c r="AI70" s="449"/>
      <c r="AJ70" s="450"/>
      <c r="AK70" s="451"/>
      <c r="AL70" s="451"/>
      <c r="AM70" s="451"/>
      <c r="AN70" s="451"/>
      <c r="AO70" s="255"/>
      <c r="AP70" s="255"/>
      <c r="AQ70" s="253"/>
    </row>
    <row r="71" spans="1:43" ht="7.5" customHeight="1" thickBot="1" x14ac:dyDescent="0.3">
      <c r="A71" s="250"/>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41"/>
      <c r="AN71" s="241"/>
      <c r="AO71" s="251"/>
      <c r="AP71" s="251"/>
      <c r="AQ71" s="238"/>
    </row>
    <row r="72" spans="1:43" ht="25.5" customHeight="1" x14ac:dyDescent="0.25">
      <c r="A72" s="435" t="s">
        <v>265</v>
      </c>
      <c r="B72" s="436"/>
      <c r="C72" s="436"/>
      <c r="D72" s="436"/>
      <c r="E72" s="436"/>
      <c r="F72" s="436"/>
      <c r="G72" s="436"/>
      <c r="H72" s="436"/>
      <c r="I72" s="436"/>
      <c r="J72" s="436"/>
      <c r="K72" s="436"/>
      <c r="L72" s="436"/>
      <c r="M72" s="436"/>
      <c r="N72" s="436"/>
      <c r="O72" s="436"/>
      <c r="P72" s="436"/>
      <c r="Q72" s="436"/>
      <c r="R72" s="436"/>
      <c r="S72" s="436"/>
      <c r="T72" s="436"/>
      <c r="U72" s="436"/>
      <c r="V72" s="436"/>
      <c r="W72" s="436"/>
      <c r="X72" s="436"/>
      <c r="Y72" s="436"/>
      <c r="Z72" s="436"/>
      <c r="AA72" s="436"/>
      <c r="AB72" s="436"/>
      <c r="AC72" s="436"/>
      <c r="AD72" s="436"/>
      <c r="AE72" s="436"/>
      <c r="AF72" s="436"/>
      <c r="AG72" s="436"/>
      <c r="AH72" s="436"/>
      <c r="AI72" s="436"/>
      <c r="AJ72" s="436"/>
      <c r="AK72" s="434" t="s">
        <v>3</v>
      </c>
      <c r="AL72" s="434"/>
      <c r="AM72" s="434" t="s">
        <v>264</v>
      </c>
      <c r="AN72" s="434"/>
      <c r="AO72" s="243" t="s">
        <v>263</v>
      </c>
      <c r="AP72" s="243" t="s">
        <v>262</v>
      </c>
      <c r="AQ72" s="240"/>
    </row>
    <row r="73" spans="1:43" ht="25.5" customHeight="1" x14ac:dyDescent="0.25">
      <c r="A73" s="442" t="s">
        <v>261</v>
      </c>
      <c r="B73" s="443"/>
      <c r="C73" s="443"/>
      <c r="D73" s="443"/>
      <c r="E73" s="443"/>
      <c r="F73" s="443"/>
      <c r="G73" s="443"/>
      <c r="H73" s="443"/>
      <c r="I73" s="443"/>
      <c r="J73" s="443"/>
      <c r="K73" s="443"/>
      <c r="L73" s="443"/>
      <c r="M73" s="443"/>
      <c r="N73" s="443"/>
      <c r="O73" s="443"/>
      <c r="P73" s="443"/>
      <c r="Q73" s="443"/>
      <c r="R73" s="443"/>
      <c r="S73" s="443"/>
      <c r="T73" s="443"/>
      <c r="U73" s="443"/>
      <c r="V73" s="443"/>
      <c r="W73" s="443"/>
      <c r="X73" s="443"/>
      <c r="Y73" s="443"/>
      <c r="Z73" s="443"/>
      <c r="AA73" s="443"/>
      <c r="AB73" s="443"/>
      <c r="AC73" s="443"/>
      <c r="AD73" s="443"/>
      <c r="AE73" s="443"/>
      <c r="AF73" s="443"/>
      <c r="AG73" s="443"/>
      <c r="AH73" s="443"/>
      <c r="AI73" s="443"/>
      <c r="AJ73" s="444"/>
      <c r="AK73" s="445"/>
      <c r="AL73" s="445"/>
      <c r="AM73" s="452"/>
      <c r="AN73" s="452"/>
      <c r="AO73" s="256"/>
      <c r="AP73" s="256"/>
      <c r="AQ73" s="253"/>
    </row>
    <row r="74" spans="1:43" ht="12" customHeight="1" x14ac:dyDescent="0.25">
      <c r="A74" s="415" t="s">
        <v>260</v>
      </c>
      <c r="B74" s="416"/>
      <c r="C74" s="416"/>
      <c r="D74" s="416"/>
      <c r="E74" s="416"/>
      <c r="F74" s="416"/>
      <c r="G74" s="416"/>
      <c r="H74" s="416"/>
      <c r="I74" s="416"/>
      <c r="J74" s="416"/>
      <c r="K74" s="416"/>
      <c r="L74" s="416"/>
      <c r="M74" s="416"/>
      <c r="N74" s="416"/>
      <c r="O74" s="416"/>
      <c r="P74" s="416"/>
      <c r="Q74" s="416"/>
      <c r="R74" s="416"/>
      <c r="S74" s="416"/>
      <c r="T74" s="416"/>
      <c r="U74" s="416"/>
      <c r="V74" s="416"/>
      <c r="W74" s="416"/>
      <c r="X74" s="416"/>
      <c r="Y74" s="416"/>
      <c r="Z74" s="416"/>
      <c r="AA74" s="416"/>
      <c r="AB74" s="416"/>
      <c r="AC74" s="416"/>
      <c r="AD74" s="416"/>
      <c r="AE74" s="416"/>
      <c r="AF74" s="416"/>
      <c r="AG74" s="416"/>
      <c r="AH74" s="416"/>
      <c r="AI74" s="416"/>
      <c r="AJ74" s="416"/>
      <c r="AK74" s="417"/>
      <c r="AL74" s="417"/>
      <c r="AM74" s="453"/>
      <c r="AN74" s="453"/>
      <c r="AO74" s="257"/>
      <c r="AP74" s="257"/>
      <c r="AQ74" s="240"/>
    </row>
    <row r="75" spans="1:43" ht="12" customHeight="1" x14ac:dyDescent="0.25">
      <c r="A75" s="415" t="s">
        <v>259</v>
      </c>
      <c r="B75" s="416"/>
      <c r="C75" s="416"/>
      <c r="D75" s="416"/>
      <c r="E75" s="416"/>
      <c r="F75" s="416"/>
      <c r="G75" s="416"/>
      <c r="H75" s="416"/>
      <c r="I75" s="416"/>
      <c r="J75" s="416"/>
      <c r="K75" s="416"/>
      <c r="L75" s="416"/>
      <c r="M75" s="416"/>
      <c r="N75" s="416"/>
      <c r="O75" s="416"/>
      <c r="P75" s="416"/>
      <c r="Q75" s="416"/>
      <c r="R75" s="416"/>
      <c r="S75" s="416"/>
      <c r="T75" s="416"/>
      <c r="U75" s="416"/>
      <c r="V75" s="416"/>
      <c r="W75" s="416"/>
      <c r="X75" s="416"/>
      <c r="Y75" s="416"/>
      <c r="Z75" s="416"/>
      <c r="AA75" s="416"/>
      <c r="AB75" s="416"/>
      <c r="AC75" s="416"/>
      <c r="AD75" s="416"/>
      <c r="AE75" s="416"/>
      <c r="AF75" s="416"/>
      <c r="AG75" s="416"/>
      <c r="AH75" s="416"/>
      <c r="AI75" s="416"/>
      <c r="AJ75" s="416"/>
      <c r="AK75" s="417"/>
      <c r="AL75" s="417"/>
      <c r="AM75" s="453"/>
      <c r="AN75" s="453"/>
      <c r="AO75" s="257"/>
      <c r="AP75" s="257"/>
      <c r="AQ75" s="240"/>
    </row>
    <row r="76" spans="1:43" ht="12" customHeight="1" x14ac:dyDescent="0.25">
      <c r="A76" s="415" t="s">
        <v>258</v>
      </c>
      <c r="B76" s="416"/>
      <c r="C76" s="416"/>
      <c r="D76" s="416"/>
      <c r="E76" s="416"/>
      <c r="F76" s="416"/>
      <c r="G76" s="416"/>
      <c r="H76" s="416"/>
      <c r="I76" s="416"/>
      <c r="J76" s="416"/>
      <c r="K76" s="416"/>
      <c r="L76" s="416"/>
      <c r="M76" s="416"/>
      <c r="N76" s="416"/>
      <c r="O76" s="416"/>
      <c r="P76" s="416"/>
      <c r="Q76" s="416"/>
      <c r="R76" s="416"/>
      <c r="S76" s="416"/>
      <c r="T76" s="416"/>
      <c r="U76" s="416"/>
      <c r="V76" s="416"/>
      <c r="W76" s="416"/>
      <c r="X76" s="416"/>
      <c r="Y76" s="416"/>
      <c r="Z76" s="416"/>
      <c r="AA76" s="416"/>
      <c r="AB76" s="416"/>
      <c r="AC76" s="416"/>
      <c r="AD76" s="416"/>
      <c r="AE76" s="416"/>
      <c r="AF76" s="416"/>
      <c r="AG76" s="416"/>
      <c r="AH76" s="416"/>
      <c r="AI76" s="416"/>
      <c r="AJ76" s="416"/>
      <c r="AK76" s="417"/>
      <c r="AL76" s="417"/>
      <c r="AM76" s="453"/>
      <c r="AN76" s="453"/>
      <c r="AO76" s="257"/>
      <c r="AP76" s="257"/>
      <c r="AQ76" s="240"/>
    </row>
    <row r="77" spans="1:43" ht="12" customHeight="1" x14ac:dyDescent="0.25">
      <c r="A77" s="415" t="s">
        <v>257</v>
      </c>
      <c r="B77" s="416"/>
      <c r="C77" s="416"/>
      <c r="D77" s="416"/>
      <c r="E77" s="416"/>
      <c r="F77" s="416"/>
      <c r="G77" s="416"/>
      <c r="H77" s="416"/>
      <c r="I77" s="416"/>
      <c r="J77" s="416"/>
      <c r="K77" s="416"/>
      <c r="L77" s="416"/>
      <c r="M77" s="416"/>
      <c r="N77" s="416"/>
      <c r="O77" s="416"/>
      <c r="P77" s="416"/>
      <c r="Q77" s="416"/>
      <c r="R77" s="416"/>
      <c r="S77" s="416"/>
      <c r="T77" s="416"/>
      <c r="U77" s="416"/>
      <c r="V77" s="416"/>
      <c r="W77" s="416"/>
      <c r="X77" s="416"/>
      <c r="Y77" s="416"/>
      <c r="Z77" s="416"/>
      <c r="AA77" s="416"/>
      <c r="AB77" s="416"/>
      <c r="AC77" s="416"/>
      <c r="AD77" s="416"/>
      <c r="AE77" s="416"/>
      <c r="AF77" s="416"/>
      <c r="AG77" s="416"/>
      <c r="AH77" s="416"/>
      <c r="AI77" s="416"/>
      <c r="AJ77" s="416"/>
      <c r="AK77" s="417"/>
      <c r="AL77" s="417"/>
      <c r="AM77" s="453"/>
      <c r="AN77" s="453"/>
      <c r="AO77" s="257"/>
      <c r="AP77" s="257"/>
      <c r="AQ77" s="240"/>
    </row>
    <row r="78" spans="1:43" ht="12" customHeight="1" x14ac:dyDescent="0.25">
      <c r="A78" s="415" t="s">
        <v>256</v>
      </c>
      <c r="B78" s="416"/>
      <c r="C78" s="416"/>
      <c r="D78" s="416"/>
      <c r="E78" s="416"/>
      <c r="F78" s="416"/>
      <c r="G78" s="416"/>
      <c r="H78" s="416"/>
      <c r="I78" s="416"/>
      <c r="J78" s="416"/>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7"/>
      <c r="AL78" s="417"/>
      <c r="AM78" s="453"/>
      <c r="AN78" s="453"/>
      <c r="AO78" s="257"/>
      <c r="AP78" s="257"/>
      <c r="AQ78" s="240"/>
    </row>
    <row r="79" spans="1:43" ht="12.75" customHeight="1" x14ac:dyDescent="0.25">
      <c r="A79" s="415" t="s">
        <v>255</v>
      </c>
      <c r="B79" s="416"/>
      <c r="C79" s="416"/>
      <c r="D79" s="416"/>
      <c r="E79" s="416"/>
      <c r="F79" s="416"/>
      <c r="G79" s="416"/>
      <c r="H79" s="416"/>
      <c r="I79" s="416"/>
      <c r="J79" s="416"/>
      <c r="K79" s="416"/>
      <c r="L79" s="416"/>
      <c r="M79" s="416"/>
      <c r="N79" s="416"/>
      <c r="O79" s="416"/>
      <c r="P79" s="416"/>
      <c r="Q79" s="416"/>
      <c r="R79" s="416"/>
      <c r="S79" s="416"/>
      <c r="T79" s="416"/>
      <c r="U79" s="416"/>
      <c r="V79" s="416"/>
      <c r="W79" s="416"/>
      <c r="X79" s="416"/>
      <c r="Y79" s="416"/>
      <c r="Z79" s="416"/>
      <c r="AA79" s="416"/>
      <c r="AB79" s="416"/>
      <c r="AC79" s="416"/>
      <c r="AD79" s="416"/>
      <c r="AE79" s="416"/>
      <c r="AF79" s="416"/>
      <c r="AG79" s="416"/>
      <c r="AH79" s="416"/>
      <c r="AI79" s="416"/>
      <c r="AJ79" s="416"/>
      <c r="AK79" s="417"/>
      <c r="AL79" s="417"/>
      <c r="AM79" s="453"/>
      <c r="AN79" s="453"/>
      <c r="AO79" s="257"/>
      <c r="AP79" s="257"/>
      <c r="AQ79" s="240"/>
    </row>
    <row r="80" spans="1:43" ht="12.75" customHeight="1" x14ac:dyDescent="0.25">
      <c r="A80" s="415" t="s">
        <v>254</v>
      </c>
      <c r="B80" s="416"/>
      <c r="C80" s="416"/>
      <c r="D80" s="416"/>
      <c r="E80" s="416"/>
      <c r="F80" s="416"/>
      <c r="G80" s="416"/>
      <c r="H80" s="416"/>
      <c r="I80" s="416"/>
      <c r="J80" s="416"/>
      <c r="K80" s="416"/>
      <c r="L80" s="416"/>
      <c r="M80" s="416"/>
      <c r="N80" s="416"/>
      <c r="O80" s="416"/>
      <c r="P80" s="416"/>
      <c r="Q80" s="416"/>
      <c r="R80" s="416"/>
      <c r="S80" s="416"/>
      <c r="T80" s="416"/>
      <c r="U80" s="416"/>
      <c r="V80" s="416"/>
      <c r="W80" s="416"/>
      <c r="X80" s="416"/>
      <c r="Y80" s="416"/>
      <c r="Z80" s="416"/>
      <c r="AA80" s="416"/>
      <c r="AB80" s="416"/>
      <c r="AC80" s="416"/>
      <c r="AD80" s="416"/>
      <c r="AE80" s="416"/>
      <c r="AF80" s="416"/>
      <c r="AG80" s="416"/>
      <c r="AH80" s="416"/>
      <c r="AI80" s="416"/>
      <c r="AJ80" s="416"/>
      <c r="AK80" s="417"/>
      <c r="AL80" s="417"/>
      <c r="AM80" s="453"/>
      <c r="AN80" s="453"/>
      <c r="AO80" s="257"/>
      <c r="AP80" s="257"/>
      <c r="AQ80" s="240"/>
    </row>
    <row r="81" spans="1:45" ht="12" customHeight="1" x14ac:dyDescent="0.25">
      <c r="A81" s="446" t="s">
        <v>253</v>
      </c>
      <c r="B81" s="447"/>
      <c r="C81" s="447"/>
      <c r="D81" s="447"/>
      <c r="E81" s="447"/>
      <c r="F81" s="447"/>
      <c r="G81" s="447"/>
      <c r="H81" s="447"/>
      <c r="I81" s="447"/>
      <c r="J81" s="447"/>
      <c r="K81" s="447"/>
      <c r="L81" s="447"/>
      <c r="M81" s="447"/>
      <c r="N81" s="447"/>
      <c r="O81" s="447"/>
      <c r="P81" s="447"/>
      <c r="Q81" s="447"/>
      <c r="R81" s="447"/>
      <c r="S81" s="447"/>
      <c r="T81" s="447"/>
      <c r="U81" s="447"/>
      <c r="V81" s="447"/>
      <c r="W81" s="447"/>
      <c r="X81" s="447"/>
      <c r="Y81" s="447"/>
      <c r="Z81" s="447"/>
      <c r="AA81" s="447"/>
      <c r="AB81" s="447"/>
      <c r="AC81" s="447"/>
      <c r="AD81" s="447"/>
      <c r="AE81" s="447"/>
      <c r="AF81" s="447"/>
      <c r="AG81" s="447"/>
      <c r="AH81" s="447"/>
      <c r="AI81" s="447"/>
      <c r="AJ81" s="447"/>
      <c r="AK81" s="445"/>
      <c r="AL81" s="445"/>
      <c r="AM81" s="452"/>
      <c r="AN81" s="452"/>
      <c r="AO81" s="256"/>
      <c r="AP81" s="256"/>
      <c r="AQ81" s="253"/>
    </row>
    <row r="82" spans="1:45" ht="12" customHeight="1" x14ac:dyDescent="0.25">
      <c r="A82" s="446" t="s">
        <v>252</v>
      </c>
      <c r="B82" s="447"/>
      <c r="C82" s="447"/>
      <c r="D82" s="447"/>
      <c r="E82" s="447"/>
      <c r="F82" s="447"/>
      <c r="G82" s="447"/>
      <c r="H82" s="447"/>
      <c r="I82" s="447"/>
      <c r="J82" s="447"/>
      <c r="K82" s="447"/>
      <c r="L82" s="447"/>
      <c r="M82" s="447"/>
      <c r="N82" s="447"/>
      <c r="O82" s="447"/>
      <c r="P82" s="447"/>
      <c r="Q82" s="447"/>
      <c r="R82" s="447"/>
      <c r="S82" s="447"/>
      <c r="T82" s="447"/>
      <c r="U82" s="447"/>
      <c r="V82" s="447"/>
      <c r="W82" s="447"/>
      <c r="X82" s="447"/>
      <c r="Y82" s="447"/>
      <c r="Z82" s="447"/>
      <c r="AA82" s="447"/>
      <c r="AB82" s="447"/>
      <c r="AC82" s="447"/>
      <c r="AD82" s="447"/>
      <c r="AE82" s="447"/>
      <c r="AF82" s="447"/>
      <c r="AG82" s="447"/>
      <c r="AH82" s="447"/>
      <c r="AI82" s="447"/>
      <c r="AJ82" s="447"/>
      <c r="AK82" s="445"/>
      <c r="AL82" s="445"/>
      <c r="AM82" s="452"/>
      <c r="AN82" s="452"/>
      <c r="AO82" s="256"/>
      <c r="AP82" s="256"/>
      <c r="AQ82" s="253"/>
    </row>
    <row r="83" spans="1:45" ht="12" customHeight="1" x14ac:dyDescent="0.25">
      <c r="A83" s="415" t="s">
        <v>251</v>
      </c>
      <c r="B83" s="416"/>
      <c r="C83" s="416"/>
      <c r="D83" s="416"/>
      <c r="E83" s="416"/>
      <c r="F83" s="416"/>
      <c r="G83" s="416"/>
      <c r="H83" s="416"/>
      <c r="I83" s="416"/>
      <c r="J83" s="416"/>
      <c r="K83" s="416"/>
      <c r="L83" s="416"/>
      <c r="M83" s="416"/>
      <c r="N83" s="416"/>
      <c r="O83" s="416"/>
      <c r="P83" s="416"/>
      <c r="Q83" s="416"/>
      <c r="R83" s="416"/>
      <c r="S83" s="416"/>
      <c r="T83" s="416"/>
      <c r="U83" s="416"/>
      <c r="V83" s="416"/>
      <c r="W83" s="416"/>
      <c r="X83" s="416"/>
      <c r="Y83" s="416"/>
      <c r="Z83" s="416"/>
      <c r="AA83" s="416"/>
      <c r="AB83" s="416"/>
      <c r="AC83" s="416"/>
      <c r="AD83" s="416"/>
      <c r="AE83" s="416"/>
      <c r="AF83" s="416"/>
      <c r="AG83" s="416"/>
      <c r="AH83" s="416"/>
      <c r="AI83" s="416"/>
      <c r="AJ83" s="416"/>
      <c r="AK83" s="417"/>
      <c r="AL83" s="417"/>
      <c r="AM83" s="453"/>
      <c r="AN83" s="453"/>
      <c r="AO83" s="257"/>
      <c r="AP83" s="257"/>
      <c r="AQ83" s="238"/>
    </row>
    <row r="84" spans="1:45" ht="27.75" customHeight="1" x14ac:dyDescent="0.25">
      <c r="A84" s="442" t="s">
        <v>250</v>
      </c>
      <c r="B84" s="443"/>
      <c r="C84" s="443"/>
      <c r="D84" s="443"/>
      <c r="E84" s="443"/>
      <c r="F84" s="443"/>
      <c r="G84" s="443"/>
      <c r="H84" s="443"/>
      <c r="I84" s="443"/>
      <c r="J84" s="443"/>
      <c r="K84" s="443"/>
      <c r="L84" s="443"/>
      <c r="M84" s="443"/>
      <c r="N84" s="443"/>
      <c r="O84" s="443"/>
      <c r="P84" s="443"/>
      <c r="Q84" s="443"/>
      <c r="R84" s="443"/>
      <c r="S84" s="443"/>
      <c r="T84" s="443"/>
      <c r="U84" s="443"/>
      <c r="V84" s="443"/>
      <c r="W84" s="443"/>
      <c r="X84" s="443"/>
      <c r="Y84" s="443"/>
      <c r="Z84" s="443"/>
      <c r="AA84" s="443"/>
      <c r="AB84" s="443"/>
      <c r="AC84" s="443"/>
      <c r="AD84" s="443"/>
      <c r="AE84" s="443"/>
      <c r="AF84" s="443"/>
      <c r="AG84" s="443"/>
      <c r="AH84" s="443"/>
      <c r="AI84" s="443"/>
      <c r="AJ84" s="444"/>
      <c r="AK84" s="445"/>
      <c r="AL84" s="445"/>
      <c r="AM84" s="452"/>
      <c r="AN84" s="452"/>
      <c r="AO84" s="256"/>
      <c r="AP84" s="256"/>
      <c r="AQ84" s="253"/>
    </row>
    <row r="85" spans="1:45" x14ac:dyDescent="0.25">
      <c r="A85" s="442" t="s">
        <v>249</v>
      </c>
      <c r="B85" s="443"/>
      <c r="C85" s="443"/>
      <c r="D85" s="443"/>
      <c r="E85" s="443"/>
      <c r="F85" s="443"/>
      <c r="G85" s="443"/>
      <c r="H85" s="443"/>
      <c r="I85" s="443"/>
      <c r="J85" s="443"/>
      <c r="K85" s="443"/>
      <c r="L85" s="443"/>
      <c r="M85" s="443"/>
      <c r="N85" s="443"/>
      <c r="O85" s="443"/>
      <c r="P85" s="443"/>
      <c r="Q85" s="443"/>
      <c r="R85" s="443"/>
      <c r="S85" s="443"/>
      <c r="T85" s="443"/>
      <c r="U85" s="443"/>
      <c r="V85" s="443"/>
      <c r="W85" s="443"/>
      <c r="X85" s="443"/>
      <c r="Y85" s="443"/>
      <c r="Z85" s="443"/>
      <c r="AA85" s="443"/>
      <c r="AB85" s="443"/>
      <c r="AC85" s="443"/>
      <c r="AD85" s="443"/>
      <c r="AE85" s="443"/>
      <c r="AF85" s="443"/>
      <c r="AG85" s="443"/>
      <c r="AH85" s="443"/>
      <c r="AI85" s="443"/>
      <c r="AJ85" s="444"/>
      <c r="AK85" s="445"/>
      <c r="AL85" s="445"/>
      <c r="AM85" s="452"/>
      <c r="AN85" s="452"/>
      <c r="AO85" s="256"/>
      <c r="AP85" s="256"/>
      <c r="AQ85" s="253"/>
    </row>
    <row r="86" spans="1:45" ht="14.25" customHeight="1" x14ac:dyDescent="0.25">
      <c r="A86" s="458" t="s">
        <v>248</v>
      </c>
      <c r="B86" s="459"/>
      <c r="C86" s="459"/>
      <c r="D86" s="460"/>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461"/>
      <c r="AL86" s="462"/>
      <c r="AM86" s="463"/>
      <c r="AN86" s="464"/>
      <c r="AO86" s="256"/>
      <c r="AP86" s="256"/>
      <c r="AQ86" s="253"/>
    </row>
    <row r="87" spans="1:45" x14ac:dyDescent="0.25">
      <c r="A87" s="458" t="s">
        <v>247</v>
      </c>
      <c r="B87" s="459"/>
      <c r="C87" s="459"/>
      <c r="D87" s="460"/>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461"/>
      <c r="AL87" s="462"/>
      <c r="AM87" s="463"/>
      <c r="AN87" s="464"/>
      <c r="AO87" s="256"/>
      <c r="AP87" s="256"/>
      <c r="AQ87" s="238"/>
    </row>
    <row r="88" spans="1:45" ht="12" customHeight="1" thickBot="1" x14ac:dyDescent="0.3">
      <c r="A88" s="259" t="s">
        <v>246</v>
      </c>
      <c r="B88" s="260"/>
      <c r="C88" s="260"/>
      <c r="D88" s="260"/>
      <c r="E88" s="260"/>
      <c r="F88" s="260"/>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454"/>
      <c r="AL88" s="455"/>
      <c r="AM88" s="456"/>
      <c r="AN88" s="457"/>
      <c r="AO88" s="261"/>
      <c r="AP88" s="261"/>
      <c r="AQ88" s="240"/>
    </row>
    <row r="89" spans="1:45" ht="3" customHeight="1" x14ac:dyDescent="0.25">
      <c r="A89" s="238"/>
      <c r="B89" s="238"/>
      <c r="C89" s="238"/>
      <c r="D89" s="238"/>
      <c r="E89" s="238"/>
      <c r="F89" s="238"/>
      <c r="G89" s="238"/>
      <c r="H89" s="238"/>
      <c r="I89" s="238"/>
      <c r="J89" s="238"/>
      <c r="K89" s="238"/>
      <c r="L89" s="238"/>
      <c r="M89" s="238"/>
      <c r="N89" s="238"/>
      <c r="O89" s="238"/>
      <c r="P89" s="238"/>
      <c r="Q89" s="238"/>
      <c r="R89" s="238"/>
      <c r="S89" s="238"/>
      <c r="T89" s="238"/>
      <c r="U89" s="238"/>
      <c r="V89" s="238"/>
      <c r="W89" s="238"/>
      <c r="X89" s="238"/>
      <c r="Y89" s="238"/>
      <c r="Z89" s="238"/>
      <c r="AA89" s="238"/>
      <c r="AB89" s="238"/>
      <c r="AC89" s="238"/>
      <c r="AD89" s="238"/>
      <c r="AE89" s="238"/>
      <c r="AF89" s="238"/>
      <c r="AG89" s="238"/>
      <c r="AH89" s="238"/>
      <c r="AI89" s="238"/>
      <c r="AJ89" s="238"/>
      <c r="AK89" s="238"/>
      <c r="AL89" s="238"/>
      <c r="AM89" s="238"/>
      <c r="AN89" s="238"/>
      <c r="AO89" s="238"/>
      <c r="AP89" s="238"/>
      <c r="AQ89" s="238"/>
      <c r="AR89" s="238"/>
      <c r="AS89" s="262"/>
    </row>
    <row r="90" spans="1:45" ht="13.5" customHeight="1" x14ac:dyDescent="0.25">
      <c r="A90" s="241" t="s">
        <v>245</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40"/>
      <c r="AL90" s="240"/>
      <c r="AM90" s="240"/>
      <c r="AN90" s="240"/>
      <c r="AO90" s="240"/>
      <c r="AP90" s="240"/>
      <c r="AQ90" s="240"/>
      <c r="AR90" s="240"/>
      <c r="AS90" s="262"/>
    </row>
    <row r="91" spans="1:45" ht="13.5" customHeight="1" x14ac:dyDescent="0.25">
      <c r="A91" s="263" t="s">
        <v>244</v>
      </c>
      <c r="B91" s="264"/>
      <c r="C91" s="265"/>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2"/>
      <c r="AQ91" s="262"/>
      <c r="AR91" s="262"/>
      <c r="AS91" s="262"/>
    </row>
    <row r="92" spans="1:45" ht="11.25" customHeight="1" x14ac:dyDescent="0.25">
      <c r="A92" s="263" t="s">
        <v>243</v>
      </c>
      <c r="B92" s="264"/>
      <c r="C92" s="265"/>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c r="AI92" s="264"/>
      <c r="AJ92" s="264"/>
      <c r="AK92" s="264"/>
      <c r="AL92" s="264"/>
      <c r="AM92" s="264"/>
      <c r="AN92" s="264"/>
      <c r="AO92" s="264"/>
      <c r="AP92" s="262"/>
      <c r="AQ92" s="262"/>
      <c r="AR92" s="262"/>
      <c r="AS92" s="238"/>
    </row>
    <row r="93" spans="1:45" x14ac:dyDescent="0.25">
      <c r="A93" s="263" t="s">
        <v>242</v>
      </c>
      <c r="B93" s="264"/>
      <c r="C93" s="265"/>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2"/>
      <c r="AQ93" s="262"/>
      <c r="AR93" s="262"/>
      <c r="AS93" s="238"/>
    </row>
    <row r="94" spans="1:45" x14ac:dyDescent="0.25">
      <c r="A94" s="241" t="s">
        <v>241</v>
      </c>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8"/>
      <c r="AI94" s="238"/>
      <c r="AJ94" s="238"/>
      <c r="AK94" s="238"/>
      <c r="AL94" s="238"/>
      <c r="AM94" s="238"/>
      <c r="AN94" s="238"/>
      <c r="AO94" s="238"/>
      <c r="AP94" s="238"/>
      <c r="AQ94" s="238"/>
      <c r="AR94" s="238"/>
    </row>
  </sheetData>
  <mergeCells count="188">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2:AJ72"/>
    <mergeCell ref="AK72:AL72"/>
    <mergeCell ref="AM72:AN72"/>
    <mergeCell ref="A73:AJ73"/>
    <mergeCell ref="AK73:AL73"/>
    <mergeCell ref="AM73:AN73"/>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6:AJ56"/>
    <mergeCell ref="AK56:AL56"/>
    <mergeCell ref="AM56:AN56"/>
    <mergeCell ref="A57:AJ57"/>
    <mergeCell ref="AK57:AL57"/>
    <mergeCell ref="AM57:AN57"/>
    <mergeCell ref="A51:AJ51"/>
    <mergeCell ref="AK51:AL51"/>
    <mergeCell ref="AM51:AN51"/>
    <mergeCell ref="A52:AJ52"/>
    <mergeCell ref="AK52:AL52"/>
    <mergeCell ref="AM52:AN52"/>
    <mergeCell ref="A53:AJ53"/>
    <mergeCell ref="AK53:AL53"/>
    <mergeCell ref="AM53:AN53"/>
    <mergeCell ref="A47:AJ47"/>
    <mergeCell ref="AK47:AL47"/>
    <mergeCell ref="AM47:AN47"/>
    <mergeCell ref="A48:AJ48"/>
    <mergeCell ref="AK48:AL48"/>
    <mergeCell ref="AM48:AN48"/>
    <mergeCell ref="A50:AJ50"/>
    <mergeCell ref="AK50:AL50"/>
    <mergeCell ref="AM50:AN50"/>
    <mergeCell ref="A43:AJ43"/>
    <mergeCell ref="AK43:AL43"/>
    <mergeCell ref="A44:AJ44"/>
    <mergeCell ref="AK44:AL44"/>
    <mergeCell ref="A45:AJ45"/>
    <mergeCell ref="AK45:AL45"/>
    <mergeCell ref="AM45:AN45"/>
    <mergeCell ref="A46:AJ46"/>
    <mergeCell ref="AK46:AL46"/>
    <mergeCell ref="AM46:AN46"/>
    <mergeCell ref="A38:AJ38"/>
    <mergeCell ref="AK38:AL38"/>
    <mergeCell ref="A39:AJ39"/>
    <mergeCell ref="AK39:AL39"/>
    <mergeCell ref="A40:AJ40"/>
    <mergeCell ref="AK40:AL40"/>
    <mergeCell ref="A41:AJ41"/>
    <mergeCell ref="AK41:AL41"/>
    <mergeCell ref="A42:AJ42"/>
    <mergeCell ref="AK42:AL4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31:AJ31"/>
    <mergeCell ref="AK31:AL31"/>
    <mergeCell ref="A32:AJ32"/>
    <mergeCell ref="AK32:AL32"/>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0" tint="-0.499984740745262"/>
    <pageSetUpPr fitToPage="1"/>
  </sheetPr>
  <dimension ref="A1:AR55"/>
  <sheetViews>
    <sheetView zoomScale="55" zoomScaleNormal="55" workbookViewId="0"/>
  </sheetViews>
  <sheetFormatPr defaultRowHeight="15.75" x14ac:dyDescent="0.25"/>
  <cols>
    <col min="1" max="1" width="9.140625" style="40"/>
    <col min="2" max="2" width="37.7109375" style="40" customWidth="1"/>
    <col min="3" max="3" width="18.42578125" style="40" customWidth="1"/>
    <col min="4" max="4" width="12.85546875" style="40" customWidth="1"/>
    <col min="5" max="6" width="0" style="40" hidden="1" customWidth="1"/>
    <col min="7" max="7" width="11" style="40" customWidth="1"/>
    <col min="8" max="8" width="15.5703125" style="40" customWidth="1"/>
    <col min="9" max="10" width="18.28515625" style="40" customWidth="1"/>
    <col min="11" max="11" width="38.85546875" style="40" bestFit="1"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s="79" customFormat="1" ht="18.75" x14ac:dyDescent="0.25">
      <c r="L1" s="4" t="s">
        <v>67</v>
      </c>
    </row>
    <row r="2" spans="1:44" s="79" customFormat="1" ht="18.75" x14ac:dyDescent="0.3">
      <c r="L2" s="1" t="s">
        <v>9</v>
      </c>
    </row>
    <row r="3" spans="1:44" s="79" customFormat="1" ht="18.75" x14ac:dyDescent="0.3">
      <c r="L3" s="1" t="s">
        <v>66</v>
      </c>
    </row>
    <row r="4" spans="1:44" s="79" customFormat="1" ht="18.75" x14ac:dyDescent="0.3">
      <c r="K4" s="1"/>
    </row>
    <row r="5" spans="1:44" s="79" customFormat="1" x14ac:dyDescent="0.25">
      <c r="A5" s="313" t="str">
        <f>'1. паспорт местоположение'!A5:C5</f>
        <v>Год раскрытия информации: 2025 год</v>
      </c>
      <c r="B5" s="313"/>
      <c r="C5" s="313"/>
      <c r="D5" s="313"/>
      <c r="E5" s="313"/>
      <c r="F5" s="313"/>
      <c r="G5" s="313"/>
      <c r="H5" s="313"/>
      <c r="I5" s="313"/>
      <c r="J5" s="313"/>
      <c r="K5" s="313"/>
      <c r="L5" s="313"/>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row>
    <row r="6" spans="1:44" s="79" customFormat="1" ht="18.75" x14ac:dyDescent="0.3">
      <c r="K6" s="1"/>
    </row>
    <row r="7" spans="1:44" s="79" customFormat="1" ht="18.75" x14ac:dyDescent="0.25">
      <c r="A7" s="306" t="s">
        <v>8</v>
      </c>
      <c r="B7" s="306"/>
      <c r="C7" s="306"/>
      <c r="D7" s="306"/>
      <c r="E7" s="306"/>
      <c r="F7" s="306"/>
      <c r="G7" s="306"/>
      <c r="H7" s="306"/>
      <c r="I7" s="306"/>
      <c r="J7" s="306"/>
      <c r="K7" s="306"/>
      <c r="L7" s="306"/>
    </row>
    <row r="8" spans="1:44" s="79" customFormat="1" x14ac:dyDescent="0.25">
      <c r="A8" s="467"/>
      <c r="B8" s="467"/>
      <c r="C8" s="467"/>
      <c r="D8" s="467"/>
      <c r="E8" s="467"/>
      <c r="F8" s="467"/>
      <c r="G8" s="467"/>
      <c r="H8" s="467"/>
      <c r="I8" s="467"/>
      <c r="J8" s="467"/>
      <c r="K8" s="467"/>
      <c r="L8" s="467"/>
    </row>
    <row r="9" spans="1:44" s="79" customFormat="1" x14ac:dyDescent="0.25">
      <c r="A9" s="307" t="str">
        <f>'1. паспорт местоположение'!A9:C9</f>
        <v>Акционерное общество "Оборонэнерго" Филиал "Северо-Кавказский"</v>
      </c>
      <c r="B9" s="307"/>
      <c r="C9" s="307"/>
      <c r="D9" s="307"/>
      <c r="E9" s="307"/>
      <c r="F9" s="307"/>
      <c r="G9" s="307"/>
      <c r="H9" s="307"/>
      <c r="I9" s="307"/>
      <c r="J9" s="307"/>
      <c r="K9" s="307"/>
      <c r="L9" s="307"/>
    </row>
    <row r="10" spans="1:44" s="79" customFormat="1" x14ac:dyDescent="0.25">
      <c r="A10" s="303" t="s">
        <v>7</v>
      </c>
      <c r="B10" s="303"/>
      <c r="C10" s="303"/>
      <c r="D10" s="303"/>
      <c r="E10" s="303"/>
      <c r="F10" s="303"/>
      <c r="G10" s="303"/>
      <c r="H10" s="303"/>
      <c r="I10" s="303"/>
      <c r="J10" s="303"/>
      <c r="K10" s="303"/>
      <c r="L10" s="303"/>
    </row>
    <row r="11" spans="1:44" s="79" customFormat="1" x14ac:dyDescent="0.25">
      <c r="A11" s="467"/>
      <c r="B11" s="467"/>
      <c r="C11" s="467"/>
      <c r="D11" s="467"/>
      <c r="E11" s="467"/>
      <c r="F11" s="467"/>
      <c r="G11" s="467"/>
      <c r="H11" s="467"/>
      <c r="I11" s="467"/>
      <c r="J11" s="467"/>
      <c r="K11" s="467"/>
      <c r="L11" s="467"/>
    </row>
    <row r="12" spans="1:44" s="79" customFormat="1" x14ac:dyDescent="0.25">
      <c r="A12" s="307" t="str">
        <f>'1. паспорт местоположение'!A12:C12</f>
        <v>O/СКФ/30/03/0011</v>
      </c>
      <c r="B12" s="307"/>
      <c r="C12" s="307"/>
      <c r="D12" s="307"/>
      <c r="E12" s="307"/>
      <c r="F12" s="307"/>
      <c r="G12" s="307"/>
      <c r="H12" s="307"/>
      <c r="I12" s="307"/>
      <c r="J12" s="307"/>
      <c r="K12" s="307"/>
      <c r="L12" s="307"/>
    </row>
    <row r="13" spans="1:44" s="79" customFormat="1" x14ac:dyDescent="0.25">
      <c r="A13" s="303" t="s">
        <v>6</v>
      </c>
      <c r="B13" s="303"/>
      <c r="C13" s="303"/>
      <c r="D13" s="303"/>
      <c r="E13" s="303"/>
      <c r="F13" s="303"/>
      <c r="G13" s="303"/>
      <c r="H13" s="303"/>
      <c r="I13" s="303"/>
      <c r="J13" s="303"/>
      <c r="K13" s="303"/>
      <c r="L13" s="303"/>
    </row>
    <row r="14" spans="1:44" s="79" customFormat="1" x14ac:dyDescent="0.25">
      <c r="A14" s="465"/>
      <c r="B14" s="465"/>
      <c r="C14" s="465"/>
      <c r="D14" s="465"/>
      <c r="E14" s="465"/>
      <c r="F14" s="465"/>
      <c r="G14" s="465"/>
      <c r="H14" s="465"/>
      <c r="I14" s="465"/>
      <c r="J14" s="465"/>
      <c r="K14" s="465"/>
      <c r="L14" s="465"/>
    </row>
    <row r="15" spans="1:44" s="79" customFormat="1" ht="47.25" customHeight="1" x14ac:dyDescent="0.25">
      <c r="A15" s="321" t="str">
        <f>'1. паспорт местоположение'!A15:C15</f>
        <v>Приобретение автомобиля повышенной проходимости (многоместный микроавтобус) "4х4" 2 шт.</v>
      </c>
      <c r="B15" s="321"/>
      <c r="C15" s="321"/>
      <c r="D15" s="321"/>
      <c r="E15" s="321"/>
      <c r="F15" s="321"/>
      <c r="G15" s="321"/>
      <c r="H15" s="321"/>
      <c r="I15" s="321"/>
      <c r="J15" s="321"/>
      <c r="K15" s="321"/>
      <c r="L15" s="321"/>
    </row>
    <row r="16" spans="1:44" s="79" customFormat="1" x14ac:dyDescent="0.25">
      <c r="A16" s="303" t="s">
        <v>5</v>
      </c>
      <c r="B16" s="303"/>
      <c r="C16" s="303"/>
      <c r="D16" s="303"/>
      <c r="E16" s="303"/>
      <c r="F16" s="303"/>
      <c r="G16" s="303"/>
      <c r="H16" s="303"/>
      <c r="I16" s="303"/>
      <c r="J16" s="303"/>
      <c r="K16" s="303"/>
      <c r="L16" s="303"/>
    </row>
    <row r="17" spans="1:12" s="79" customFormat="1" ht="15.75" customHeight="1" x14ac:dyDescent="0.25">
      <c r="L17" s="122"/>
    </row>
    <row r="18" spans="1:12" s="79" customFormat="1" x14ac:dyDescent="0.25">
      <c r="K18" s="80"/>
    </row>
    <row r="19" spans="1:12" s="79" customFormat="1" ht="15.75" customHeight="1" x14ac:dyDescent="0.25">
      <c r="A19" s="466" t="s">
        <v>437</v>
      </c>
      <c r="B19" s="466"/>
      <c r="C19" s="466"/>
      <c r="D19" s="466"/>
      <c r="E19" s="466"/>
      <c r="F19" s="466"/>
      <c r="G19" s="466"/>
      <c r="H19" s="466"/>
      <c r="I19" s="466"/>
      <c r="J19" s="466"/>
      <c r="K19" s="466"/>
      <c r="L19" s="466"/>
    </row>
    <row r="20" spans="1:12" s="79" customFormat="1" x14ac:dyDescent="0.25">
      <c r="A20" s="125"/>
      <c r="B20" s="125"/>
      <c r="C20" s="81"/>
      <c r="D20" s="81"/>
      <c r="E20" s="81"/>
      <c r="F20" s="81"/>
      <c r="G20" s="81"/>
      <c r="H20" s="81"/>
      <c r="I20" s="81"/>
      <c r="J20" s="81"/>
      <c r="K20" s="81"/>
      <c r="L20" s="81"/>
    </row>
    <row r="21" spans="1:12" s="79" customFormat="1" ht="28.5" customHeight="1" x14ac:dyDescent="0.25">
      <c r="A21" s="468" t="s">
        <v>219</v>
      </c>
      <c r="B21" s="468" t="s">
        <v>218</v>
      </c>
      <c r="C21" s="474" t="s">
        <v>369</v>
      </c>
      <c r="D21" s="474"/>
      <c r="E21" s="474"/>
      <c r="F21" s="474"/>
      <c r="G21" s="474"/>
      <c r="H21" s="474"/>
      <c r="I21" s="469" t="s">
        <v>217</v>
      </c>
      <c r="J21" s="471" t="s">
        <v>371</v>
      </c>
      <c r="K21" s="468" t="s">
        <v>216</v>
      </c>
      <c r="L21" s="470" t="s">
        <v>370</v>
      </c>
    </row>
    <row r="22" spans="1:12" s="79" customFormat="1" ht="58.5" customHeight="1" x14ac:dyDescent="0.25">
      <c r="A22" s="468"/>
      <c r="B22" s="468"/>
      <c r="C22" s="475" t="s">
        <v>2</v>
      </c>
      <c r="D22" s="475"/>
      <c r="E22" s="139"/>
      <c r="F22" s="140"/>
      <c r="G22" s="476" t="s">
        <v>1</v>
      </c>
      <c r="H22" s="477"/>
      <c r="I22" s="469"/>
      <c r="J22" s="472"/>
      <c r="K22" s="468"/>
      <c r="L22" s="470"/>
    </row>
    <row r="23" spans="1:12" s="79" customFormat="1" ht="47.25" x14ac:dyDescent="0.25">
      <c r="A23" s="468"/>
      <c r="B23" s="468"/>
      <c r="C23" s="141" t="s">
        <v>215</v>
      </c>
      <c r="D23" s="141" t="s">
        <v>214</v>
      </c>
      <c r="E23" s="141" t="s">
        <v>215</v>
      </c>
      <c r="F23" s="141" t="s">
        <v>214</v>
      </c>
      <c r="G23" s="141" t="s">
        <v>215</v>
      </c>
      <c r="H23" s="141" t="s">
        <v>214</v>
      </c>
      <c r="I23" s="469"/>
      <c r="J23" s="473"/>
      <c r="K23" s="468"/>
      <c r="L23" s="470"/>
    </row>
    <row r="24" spans="1:12" s="79" customFormat="1" x14ac:dyDescent="0.25">
      <c r="A24" s="123">
        <v>1</v>
      </c>
      <c r="B24" s="123">
        <v>2</v>
      </c>
      <c r="C24" s="141">
        <v>3</v>
      </c>
      <c r="D24" s="141">
        <v>4</v>
      </c>
      <c r="E24" s="141">
        <v>5</v>
      </c>
      <c r="F24" s="141">
        <v>6</v>
      </c>
      <c r="G24" s="141">
        <v>7</v>
      </c>
      <c r="H24" s="141">
        <v>8</v>
      </c>
      <c r="I24" s="141">
        <v>9</v>
      </c>
      <c r="J24" s="141">
        <v>10</v>
      </c>
      <c r="K24" s="141">
        <v>11</v>
      </c>
      <c r="L24" s="141">
        <v>12</v>
      </c>
    </row>
    <row r="25" spans="1:12" s="79" customFormat="1" x14ac:dyDescent="0.25">
      <c r="A25" s="142">
        <v>1</v>
      </c>
      <c r="B25" s="106" t="s">
        <v>213</v>
      </c>
      <c r="C25" s="106"/>
      <c r="D25" s="193"/>
      <c r="E25" s="193"/>
      <c r="F25" s="193"/>
      <c r="G25" s="193"/>
      <c r="H25" s="193"/>
      <c r="I25" s="193"/>
      <c r="J25" s="193"/>
      <c r="K25" s="96"/>
      <c r="L25" s="194"/>
    </row>
    <row r="26" spans="1:12" s="79" customFormat="1" ht="21.75" customHeight="1" x14ac:dyDescent="0.25">
      <c r="A26" s="142" t="s">
        <v>212</v>
      </c>
      <c r="B26" s="143" t="s">
        <v>376</v>
      </c>
      <c r="C26" s="195" t="s">
        <v>484</v>
      </c>
      <c r="D26" s="195" t="s">
        <v>484</v>
      </c>
      <c r="E26" s="195" t="s">
        <v>484</v>
      </c>
      <c r="F26" s="195" t="s">
        <v>484</v>
      </c>
      <c r="G26" s="195" t="s">
        <v>484</v>
      </c>
      <c r="H26" s="195" t="s">
        <v>484</v>
      </c>
      <c r="I26" s="195" t="s">
        <v>484</v>
      </c>
      <c r="J26" s="195" t="s">
        <v>484</v>
      </c>
      <c r="K26" s="195" t="s">
        <v>484</v>
      </c>
      <c r="L26" s="195" t="s">
        <v>484</v>
      </c>
    </row>
    <row r="27" spans="1:12" s="104" customFormat="1" ht="39" customHeight="1" x14ac:dyDescent="0.25">
      <c r="A27" s="142" t="s">
        <v>211</v>
      </c>
      <c r="B27" s="143" t="s">
        <v>378</v>
      </c>
      <c r="C27" s="195" t="s">
        <v>484</v>
      </c>
      <c r="D27" s="195" t="s">
        <v>484</v>
      </c>
      <c r="E27" s="195" t="s">
        <v>484</v>
      </c>
      <c r="F27" s="195" t="s">
        <v>484</v>
      </c>
      <c r="G27" s="195" t="s">
        <v>484</v>
      </c>
      <c r="H27" s="195" t="s">
        <v>484</v>
      </c>
      <c r="I27" s="195" t="s">
        <v>484</v>
      </c>
      <c r="J27" s="195" t="s">
        <v>484</v>
      </c>
      <c r="K27" s="195" t="s">
        <v>484</v>
      </c>
      <c r="L27" s="195" t="s">
        <v>484</v>
      </c>
    </row>
    <row r="28" spans="1:12" s="104" customFormat="1" ht="70.5" customHeight="1" x14ac:dyDescent="0.25">
      <c r="A28" s="142" t="s">
        <v>377</v>
      </c>
      <c r="B28" s="143" t="s">
        <v>382</v>
      </c>
      <c r="C28" s="195" t="s">
        <v>484</v>
      </c>
      <c r="D28" s="195" t="s">
        <v>484</v>
      </c>
      <c r="E28" s="195" t="s">
        <v>484</v>
      </c>
      <c r="F28" s="195" t="s">
        <v>484</v>
      </c>
      <c r="G28" s="195" t="s">
        <v>484</v>
      </c>
      <c r="H28" s="195" t="s">
        <v>484</v>
      </c>
      <c r="I28" s="195" t="s">
        <v>484</v>
      </c>
      <c r="J28" s="195" t="s">
        <v>484</v>
      </c>
      <c r="K28" s="195" t="s">
        <v>484</v>
      </c>
      <c r="L28" s="195" t="s">
        <v>484</v>
      </c>
    </row>
    <row r="29" spans="1:12" s="104" customFormat="1" ht="54" customHeight="1" x14ac:dyDescent="0.25">
      <c r="A29" s="142" t="s">
        <v>210</v>
      </c>
      <c r="B29" s="143" t="s">
        <v>381</v>
      </c>
      <c r="C29" s="195" t="s">
        <v>484</v>
      </c>
      <c r="D29" s="195" t="s">
        <v>484</v>
      </c>
      <c r="E29" s="195" t="s">
        <v>484</v>
      </c>
      <c r="F29" s="195" t="s">
        <v>484</v>
      </c>
      <c r="G29" s="195" t="s">
        <v>484</v>
      </c>
      <c r="H29" s="195" t="s">
        <v>484</v>
      </c>
      <c r="I29" s="195" t="s">
        <v>484</v>
      </c>
      <c r="J29" s="195" t="s">
        <v>484</v>
      </c>
      <c r="K29" s="195" t="s">
        <v>484</v>
      </c>
      <c r="L29" s="195" t="s">
        <v>484</v>
      </c>
    </row>
    <row r="30" spans="1:12" s="104" customFormat="1" ht="42" customHeight="1" x14ac:dyDescent="0.25">
      <c r="A30" s="142" t="s">
        <v>209</v>
      </c>
      <c r="B30" s="143" t="s">
        <v>383</v>
      </c>
      <c r="C30" s="195" t="s">
        <v>484</v>
      </c>
      <c r="D30" s="195" t="s">
        <v>484</v>
      </c>
      <c r="E30" s="195" t="s">
        <v>484</v>
      </c>
      <c r="F30" s="195" t="s">
        <v>484</v>
      </c>
      <c r="G30" s="195" t="s">
        <v>484</v>
      </c>
      <c r="H30" s="195" t="s">
        <v>484</v>
      </c>
      <c r="I30" s="195" t="s">
        <v>484</v>
      </c>
      <c r="J30" s="195" t="s">
        <v>484</v>
      </c>
      <c r="K30" s="195" t="s">
        <v>484</v>
      </c>
      <c r="L30" s="195" t="s">
        <v>484</v>
      </c>
    </row>
    <row r="31" spans="1:12" s="104" customFormat="1" ht="37.5" customHeight="1" x14ac:dyDescent="0.25">
      <c r="A31" s="142" t="s">
        <v>208</v>
      </c>
      <c r="B31" s="144" t="s">
        <v>379</v>
      </c>
      <c r="C31" s="195" t="s">
        <v>484</v>
      </c>
      <c r="D31" s="195" t="s">
        <v>484</v>
      </c>
      <c r="E31" s="195" t="s">
        <v>484</v>
      </c>
      <c r="F31" s="195" t="s">
        <v>484</v>
      </c>
      <c r="G31" s="195" t="s">
        <v>484</v>
      </c>
      <c r="H31" s="195" t="s">
        <v>484</v>
      </c>
      <c r="I31" s="195" t="s">
        <v>484</v>
      </c>
      <c r="J31" s="195" t="s">
        <v>484</v>
      </c>
      <c r="K31" s="195" t="s">
        <v>484</v>
      </c>
      <c r="L31" s="195" t="s">
        <v>484</v>
      </c>
    </row>
    <row r="32" spans="1:12" s="104" customFormat="1" ht="31.5" x14ac:dyDescent="0.25">
      <c r="A32" s="142" t="s">
        <v>206</v>
      </c>
      <c r="B32" s="144" t="s">
        <v>384</v>
      </c>
      <c r="C32" s="195" t="s">
        <v>484</v>
      </c>
      <c r="D32" s="195" t="s">
        <v>484</v>
      </c>
      <c r="E32" s="195" t="s">
        <v>484</v>
      </c>
      <c r="F32" s="195" t="s">
        <v>484</v>
      </c>
      <c r="G32" s="195" t="s">
        <v>484</v>
      </c>
      <c r="H32" s="195" t="s">
        <v>484</v>
      </c>
      <c r="I32" s="195" t="s">
        <v>484</v>
      </c>
      <c r="J32" s="195" t="s">
        <v>484</v>
      </c>
      <c r="K32" s="195" t="s">
        <v>484</v>
      </c>
      <c r="L32" s="195" t="s">
        <v>484</v>
      </c>
    </row>
    <row r="33" spans="1:12" s="104" customFormat="1" ht="57" customHeight="1" x14ac:dyDescent="0.25">
      <c r="A33" s="142" t="s">
        <v>395</v>
      </c>
      <c r="B33" s="144" t="s">
        <v>312</v>
      </c>
      <c r="C33" s="195" t="s">
        <v>484</v>
      </c>
      <c r="D33" s="195" t="s">
        <v>484</v>
      </c>
      <c r="E33" s="195" t="s">
        <v>484</v>
      </c>
      <c r="F33" s="195" t="s">
        <v>484</v>
      </c>
      <c r="G33" s="195" t="s">
        <v>484</v>
      </c>
      <c r="H33" s="195" t="s">
        <v>484</v>
      </c>
      <c r="I33" s="195" t="s">
        <v>484</v>
      </c>
      <c r="J33" s="195" t="s">
        <v>484</v>
      </c>
      <c r="K33" s="195" t="s">
        <v>484</v>
      </c>
      <c r="L33" s="195" t="s">
        <v>484</v>
      </c>
    </row>
    <row r="34" spans="1:12" s="104" customFormat="1" ht="47.25" customHeight="1" x14ac:dyDescent="0.25">
      <c r="A34" s="142" t="s">
        <v>396</v>
      </c>
      <c r="B34" s="144" t="s">
        <v>388</v>
      </c>
      <c r="C34" s="195" t="s">
        <v>484</v>
      </c>
      <c r="D34" s="195" t="s">
        <v>484</v>
      </c>
      <c r="E34" s="195" t="s">
        <v>484</v>
      </c>
      <c r="F34" s="195" t="s">
        <v>484</v>
      </c>
      <c r="G34" s="195" t="s">
        <v>484</v>
      </c>
      <c r="H34" s="195" t="s">
        <v>484</v>
      </c>
      <c r="I34" s="195" t="s">
        <v>484</v>
      </c>
      <c r="J34" s="195" t="s">
        <v>484</v>
      </c>
      <c r="K34" s="195" t="s">
        <v>484</v>
      </c>
      <c r="L34" s="195" t="s">
        <v>484</v>
      </c>
    </row>
    <row r="35" spans="1:12" s="104" customFormat="1" ht="31.5" x14ac:dyDescent="0.25">
      <c r="A35" s="142" t="s">
        <v>397</v>
      </c>
      <c r="B35" s="144" t="s">
        <v>207</v>
      </c>
      <c r="C35" s="195" t="s">
        <v>484</v>
      </c>
      <c r="D35" s="195" t="s">
        <v>484</v>
      </c>
      <c r="E35" s="195" t="s">
        <v>484</v>
      </c>
      <c r="F35" s="195" t="s">
        <v>484</v>
      </c>
      <c r="G35" s="195" t="s">
        <v>484</v>
      </c>
      <c r="H35" s="195" t="s">
        <v>484</v>
      </c>
      <c r="I35" s="195" t="s">
        <v>484</v>
      </c>
      <c r="J35" s="195" t="s">
        <v>484</v>
      </c>
      <c r="K35" s="195" t="s">
        <v>484</v>
      </c>
      <c r="L35" s="195" t="s">
        <v>484</v>
      </c>
    </row>
    <row r="36" spans="1:12" s="79" customFormat="1" ht="37.5" customHeight="1" x14ac:dyDescent="0.25">
      <c r="A36" s="142" t="s">
        <v>398</v>
      </c>
      <c r="B36" s="144" t="s">
        <v>380</v>
      </c>
      <c r="C36" s="195" t="s">
        <v>484</v>
      </c>
      <c r="D36" s="195" t="s">
        <v>484</v>
      </c>
      <c r="E36" s="195" t="s">
        <v>484</v>
      </c>
      <c r="F36" s="195" t="s">
        <v>484</v>
      </c>
      <c r="G36" s="195" t="s">
        <v>484</v>
      </c>
      <c r="H36" s="195" t="s">
        <v>484</v>
      </c>
      <c r="I36" s="195" t="s">
        <v>484</v>
      </c>
      <c r="J36" s="195" t="s">
        <v>484</v>
      </c>
      <c r="K36" s="195" t="s">
        <v>484</v>
      </c>
      <c r="L36" s="195" t="s">
        <v>484</v>
      </c>
    </row>
    <row r="37" spans="1:12" s="79" customFormat="1" ht="31.5" customHeight="1" x14ac:dyDescent="0.25">
      <c r="A37" s="142" t="s">
        <v>399</v>
      </c>
      <c r="B37" s="144" t="s">
        <v>205</v>
      </c>
      <c r="C37" s="195" t="s">
        <v>484</v>
      </c>
      <c r="D37" s="195" t="s">
        <v>484</v>
      </c>
      <c r="E37" s="195" t="s">
        <v>484</v>
      </c>
      <c r="F37" s="195" t="s">
        <v>484</v>
      </c>
      <c r="G37" s="195" t="s">
        <v>484</v>
      </c>
      <c r="H37" s="195" t="s">
        <v>484</v>
      </c>
      <c r="I37" s="195" t="s">
        <v>484</v>
      </c>
      <c r="J37" s="195" t="s">
        <v>484</v>
      </c>
      <c r="K37" s="195" t="s">
        <v>484</v>
      </c>
      <c r="L37" s="195" t="s">
        <v>484</v>
      </c>
    </row>
    <row r="38" spans="1:12" s="79" customFormat="1" x14ac:dyDescent="0.25">
      <c r="A38" s="142" t="s">
        <v>400</v>
      </c>
      <c r="B38" s="106" t="s">
        <v>204</v>
      </c>
      <c r="C38" s="195" t="s">
        <v>484</v>
      </c>
      <c r="D38" s="195" t="s">
        <v>484</v>
      </c>
      <c r="E38" s="195" t="s">
        <v>484</v>
      </c>
      <c r="F38" s="195" t="s">
        <v>484</v>
      </c>
      <c r="G38" s="195" t="s">
        <v>484</v>
      </c>
      <c r="H38" s="195" t="s">
        <v>484</v>
      </c>
      <c r="I38" s="195" t="s">
        <v>484</v>
      </c>
      <c r="J38" s="195" t="s">
        <v>484</v>
      </c>
      <c r="K38" s="195" t="s">
        <v>484</v>
      </c>
      <c r="L38" s="195" t="s">
        <v>484</v>
      </c>
    </row>
    <row r="39" spans="1:12" s="79" customFormat="1" ht="63" x14ac:dyDescent="0.25">
      <c r="A39" s="142">
        <v>2</v>
      </c>
      <c r="B39" s="144" t="s">
        <v>385</v>
      </c>
      <c r="C39" s="195" t="s">
        <v>484</v>
      </c>
      <c r="D39" s="195" t="s">
        <v>484</v>
      </c>
      <c r="E39" s="195" t="s">
        <v>484</v>
      </c>
      <c r="F39" s="195" t="s">
        <v>484</v>
      </c>
      <c r="G39" s="195" t="s">
        <v>484</v>
      </c>
      <c r="H39" s="195" t="s">
        <v>484</v>
      </c>
      <c r="I39" s="195" t="s">
        <v>484</v>
      </c>
      <c r="J39" s="195" t="s">
        <v>484</v>
      </c>
      <c r="K39" s="195" t="s">
        <v>484</v>
      </c>
      <c r="L39" s="195" t="s">
        <v>484</v>
      </c>
    </row>
    <row r="40" spans="1:12" s="79" customFormat="1" ht="33.75" customHeight="1" x14ac:dyDescent="0.25">
      <c r="A40" s="142" t="s">
        <v>203</v>
      </c>
      <c r="B40" s="144" t="s">
        <v>387</v>
      </c>
      <c r="C40" s="195" t="s">
        <v>484</v>
      </c>
      <c r="D40" s="195" t="s">
        <v>484</v>
      </c>
      <c r="E40" s="195" t="s">
        <v>484</v>
      </c>
      <c r="F40" s="195" t="s">
        <v>484</v>
      </c>
      <c r="G40" s="195" t="s">
        <v>484</v>
      </c>
      <c r="H40" s="195" t="s">
        <v>484</v>
      </c>
      <c r="I40" s="195" t="s">
        <v>484</v>
      </c>
      <c r="J40" s="195" t="s">
        <v>484</v>
      </c>
      <c r="K40" s="195" t="s">
        <v>484</v>
      </c>
      <c r="L40" s="195" t="s">
        <v>484</v>
      </c>
    </row>
    <row r="41" spans="1:12" s="79" customFormat="1" ht="63" customHeight="1" x14ac:dyDescent="0.25">
      <c r="A41" s="142" t="s">
        <v>202</v>
      </c>
      <c r="B41" s="106" t="s">
        <v>464</v>
      </c>
      <c r="C41" s="195" t="s">
        <v>484</v>
      </c>
      <c r="D41" s="195" t="s">
        <v>484</v>
      </c>
      <c r="E41" s="195" t="s">
        <v>484</v>
      </c>
      <c r="F41" s="195" t="s">
        <v>484</v>
      </c>
      <c r="G41" s="195" t="s">
        <v>484</v>
      </c>
      <c r="H41" s="195" t="s">
        <v>484</v>
      </c>
      <c r="I41" s="195" t="s">
        <v>484</v>
      </c>
      <c r="J41" s="195" t="s">
        <v>484</v>
      </c>
      <c r="K41" s="195" t="s">
        <v>484</v>
      </c>
      <c r="L41" s="195" t="s">
        <v>484</v>
      </c>
    </row>
    <row r="42" spans="1:12" s="79" customFormat="1" ht="58.5" customHeight="1" x14ac:dyDescent="0.25">
      <c r="A42" s="142">
        <v>3</v>
      </c>
      <c r="B42" s="144" t="s">
        <v>386</v>
      </c>
      <c r="C42" s="195" t="s">
        <v>484</v>
      </c>
      <c r="D42" s="195" t="s">
        <v>484</v>
      </c>
      <c r="E42" s="195" t="s">
        <v>484</v>
      </c>
      <c r="F42" s="195" t="s">
        <v>484</v>
      </c>
      <c r="G42" s="195" t="s">
        <v>484</v>
      </c>
      <c r="H42" s="195" t="s">
        <v>484</v>
      </c>
      <c r="I42" s="195" t="s">
        <v>484</v>
      </c>
      <c r="J42" s="195" t="s">
        <v>484</v>
      </c>
      <c r="K42" s="195" t="s">
        <v>484</v>
      </c>
      <c r="L42" s="195" t="s">
        <v>484</v>
      </c>
    </row>
    <row r="43" spans="1:12" s="79" customFormat="1" ht="34.5" customHeight="1" x14ac:dyDescent="0.25">
      <c r="A43" s="142" t="s">
        <v>201</v>
      </c>
      <c r="B43" s="144" t="s">
        <v>199</v>
      </c>
      <c r="C43" s="195" t="s">
        <v>484</v>
      </c>
      <c r="D43" s="195" t="s">
        <v>484</v>
      </c>
      <c r="E43" s="195" t="s">
        <v>484</v>
      </c>
      <c r="F43" s="195" t="s">
        <v>484</v>
      </c>
      <c r="G43" s="195" t="s">
        <v>484</v>
      </c>
      <c r="H43" s="195" t="s">
        <v>484</v>
      </c>
      <c r="I43" s="195" t="s">
        <v>484</v>
      </c>
      <c r="J43" s="195" t="s">
        <v>484</v>
      </c>
      <c r="K43" s="195" t="s">
        <v>484</v>
      </c>
      <c r="L43" s="195" t="s">
        <v>484</v>
      </c>
    </row>
    <row r="44" spans="1:12" s="79" customFormat="1" ht="24.75" customHeight="1" x14ac:dyDescent="0.25">
      <c r="A44" s="142" t="s">
        <v>200</v>
      </c>
      <c r="B44" s="144" t="s">
        <v>197</v>
      </c>
      <c r="C44" s="195" t="s">
        <v>484</v>
      </c>
      <c r="D44" s="195" t="s">
        <v>484</v>
      </c>
      <c r="E44" s="195" t="s">
        <v>484</v>
      </c>
      <c r="F44" s="195" t="s">
        <v>484</v>
      </c>
      <c r="G44" s="195" t="s">
        <v>484</v>
      </c>
      <c r="H44" s="195" t="s">
        <v>484</v>
      </c>
      <c r="I44" s="195" t="s">
        <v>484</v>
      </c>
      <c r="J44" s="195" t="s">
        <v>484</v>
      </c>
      <c r="K44" s="195" t="s">
        <v>484</v>
      </c>
      <c r="L44" s="195" t="s">
        <v>484</v>
      </c>
    </row>
    <row r="45" spans="1:12" s="79" customFormat="1" ht="90.75" customHeight="1" x14ac:dyDescent="0.25">
      <c r="A45" s="142" t="s">
        <v>198</v>
      </c>
      <c r="B45" s="144" t="s">
        <v>391</v>
      </c>
      <c r="C45" s="195" t="s">
        <v>484</v>
      </c>
      <c r="D45" s="195" t="s">
        <v>484</v>
      </c>
      <c r="E45" s="195" t="s">
        <v>484</v>
      </c>
      <c r="F45" s="195" t="s">
        <v>484</v>
      </c>
      <c r="G45" s="195" t="s">
        <v>484</v>
      </c>
      <c r="H45" s="195" t="s">
        <v>484</v>
      </c>
      <c r="I45" s="195" t="s">
        <v>484</v>
      </c>
      <c r="J45" s="195" t="s">
        <v>484</v>
      </c>
      <c r="K45" s="195" t="s">
        <v>484</v>
      </c>
      <c r="L45" s="195" t="s">
        <v>484</v>
      </c>
    </row>
    <row r="46" spans="1:12" s="79" customFormat="1" ht="167.25" customHeight="1" x14ac:dyDescent="0.25">
      <c r="A46" s="142" t="s">
        <v>196</v>
      </c>
      <c r="B46" s="144" t="s">
        <v>389</v>
      </c>
      <c r="C46" s="195" t="s">
        <v>484</v>
      </c>
      <c r="D46" s="195" t="s">
        <v>484</v>
      </c>
      <c r="E46" s="195" t="s">
        <v>484</v>
      </c>
      <c r="F46" s="195" t="s">
        <v>484</v>
      </c>
      <c r="G46" s="195" t="s">
        <v>484</v>
      </c>
      <c r="H46" s="195" t="s">
        <v>484</v>
      </c>
      <c r="I46" s="195" t="s">
        <v>484</v>
      </c>
      <c r="J46" s="195" t="s">
        <v>484</v>
      </c>
      <c r="K46" s="195" t="s">
        <v>484</v>
      </c>
      <c r="L46" s="195" t="s">
        <v>484</v>
      </c>
    </row>
    <row r="47" spans="1:12" s="79" customFormat="1" x14ac:dyDescent="0.25">
      <c r="A47" s="142" t="s">
        <v>194</v>
      </c>
      <c r="B47" s="144" t="s">
        <v>195</v>
      </c>
      <c r="C47" s="195" t="s">
        <v>484</v>
      </c>
      <c r="D47" s="195" t="s">
        <v>484</v>
      </c>
      <c r="E47" s="195" t="s">
        <v>484</v>
      </c>
      <c r="F47" s="195" t="s">
        <v>484</v>
      </c>
      <c r="G47" s="195" t="s">
        <v>484</v>
      </c>
      <c r="H47" s="195" t="s">
        <v>484</v>
      </c>
      <c r="I47" s="195" t="s">
        <v>484</v>
      </c>
      <c r="J47" s="195" t="s">
        <v>484</v>
      </c>
      <c r="K47" s="195" t="s">
        <v>484</v>
      </c>
      <c r="L47" s="195" t="s">
        <v>484</v>
      </c>
    </row>
    <row r="48" spans="1:12" s="79" customFormat="1" ht="31.5" x14ac:dyDescent="0.25">
      <c r="A48" s="142" t="s">
        <v>401</v>
      </c>
      <c r="B48" s="106" t="s">
        <v>193</v>
      </c>
      <c r="C48" s="195" t="s">
        <v>484</v>
      </c>
      <c r="D48" s="195" t="s">
        <v>484</v>
      </c>
      <c r="E48" s="195" t="s">
        <v>484</v>
      </c>
      <c r="F48" s="195" t="s">
        <v>484</v>
      </c>
      <c r="G48" s="195" t="s">
        <v>484</v>
      </c>
      <c r="H48" s="195" t="s">
        <v>484</v>
      </c>
      <c r="I48" s="195" t="s">
        <v>484</v>
      </c>
      <c r="J48" s="195" t="s">
        <v>484</v>
      </c>
      <c r="K48" s="195" t="s">
        <v>484</v>
      </c>
      <c r="L48" s="195" t="s">
        <v>484</v>
      </c>
    </row>
    <row r="49" spans="1:12" s="79" customFormat="1" ht="31.5" x14ac:dyDescent="0.25">
      <c r="A49" s="142">
        <v>4</v>
      </c>
      <c r="B49" s="144" t="s">
        <v>191</v>
      </c>
      <c r="C49" s="195" t="s">
        <v>484</v>
      </c>
      <c r="D49" s="195" t="s">
        <v>484</v>
      </c>
      <c r="E49" s="195" t="s">
        <v>484</v>
      </c>
      <c r="F49" s="195" t="s">
        <v>484</v>
      </c>
      <c r="G49" s="195" t="s">
        <v>484</v>
      </c>
      <c r="H49" s="195" t="s">
        <v>484</v>
      </c>
      <c r="I49" s="195" t="s">
        <v>484</v>
      </c>
      <c r="J49" s="195" t="s">
        <v>484</v>
      </c>
      <c r="K49" s="195" t="s">
        <v>484</v>
      </c>
      <c r="L49" s="195" t="s">
        <v>484</v>
      </c>
    </row>
    <row r="50" spans="1:12" s="79" customFormat="1" ht="86.25" customHeight="1" x14ac:dyDescent="0.25">
      <c r="A50" s="142" t="s">
        <v>192</v>
      </c>
      <c r="B50" s="144" t="s">
        <v>390</v>
      </c>
      <c r="C50" s="195" t="s">
        <v>484</v>
      </c>
      <c r="D50" s="195" t="s">
        <v>484</v>
      </c>
      <c r="E50" s="195" t="s">
        <v>484</v>
      </c>
      <c r="F50" s="195" t="s">
        <v>484</v>
      </c>
      <c r="G50" s="195" t="s">
        <v>484</v>
      </c>
      <c r="H50" s="195" t="s">
        <v>484</v>
      </c>
      <c r="I50" s="195" t="s">
        <v>484</v>
      </c>
      <c r="J50" s="195" t="s">
        <v>484</v>
      </c>
      <c r="K50" s="195" t="s">
        <v>484</v>
      </c>
      <c r="L50" s="195" t="s">
        <v>484</v>
      </c>
    </row>
    <row r="51" spans="1:12" s="79" customFormat="1" ht="63" x14ac:dyDescent="0.25">
      <c r="A51" s="142" t="s">
        <v>190</v>
      </c>
      <c r="B51" s="144" t="s">
        <v>392</v>
      </c>
      <c r="C51" s="195" t="s">
        <v>484</v>
      </c>
      <c r="D51" s="195" t="s">
        <v>484</v>
      </c>
      <c r="E51" s="195" t="s">
        <v>484</v>
      </c>
      <c r="F51" s="195" t="s">
        <v>484</v>
      </c>
      <c r="G51" s="195" t="s">
        <v>484</v>
      </c>
      <c r="H51" s="195" t="s">
        <v>484</v>
      </c>
      <c r="I51" s="195" t="s">
        <v>484</v>
      </c>
      <c r="J51" s="195" t="s">
        <v>484</v>
      </c>
      <c r="K51" s="195" t="s">
        <v>484</v>
      </c>
      <c r="L51" s="195" t="s">
        <v>484</v>
      </c>
    </row>
    <row r="52" spans="1:12" s="79" customFormat="1" ht="63" x14ac:dyDescent="0.25">
      <c r="A52" s="142" t="s">
        <v>188</v>
      </c>
      <c r="B52" s="144" t="s">
        <v>189</v>
      </c>
      <c r="C52" s="195" t="s">
        <v>484</v>
      </c>
      <c r="D52" s="195" t="s">
        <v>484</v>
      </c>
      <c r="E52" s="195" t="s">
        <v>484</v>
      </c>
      <c r="F52" s="195" t="s">
        <v>484</v>
      </c>
      <c r="G52" s="195" t="s">
        <v>484</v>
      </c>
      <c r="H52" s="195" t="s">
        <v>484</v>
      </c>
      <c r="I52" s="195" t="s">
        <v>484</v>
      </c>
      <c r="J52" s="195" t="s">
        <v>484</v>
      </c>
      <c r="K52" s="195" t="s">
        <v>484</v>
      </c>
      <c r="L52" s="195" t="s">
        <v>484</v>
      </c>
    </row>
    <row r="53" spans="1:12" s="79" customFormat="1" ht="31.5" x14ac:dyDescent="0.25">
      <c r="A53" s="142" t="s">
        <v>186</v>
      </c>
      <c r="B53" s="145" t="s">
        <v>393</v>
      </c>
      <c r="C53" s="195" t="s">
        <v>484</v>
      </c>
      <c r="D53" s="195" t="s">
        <v>484</v>
      </c>
      <c r="E53" s="195" t="s">
        <v>484</v>
      </c>
      <c r="F53" s="195" t="s">
        <v>484</v>
      </c>
      <c r="G53" s="195" t="s">
        <v>484</v>
      </c>
      <c r="H53" s="195" t="s">
        <v>484</v>
      </c>
      <c r="I53" s="195" t="s">
        <v>484</v>
      </c>
      <c r="J53" s="195" t="s">
        <v>484</v>
      </c>
      <c r="K53" s="195" t="s">
        <v>484</v>
      </c>
      <c r="L53" s="195" t="s">
        <v>484</v>
      </c>
    </row>
    <row r="54" spans="1:12" s="79" customFormat="1" ht="31.5" x14ac:dyDescent="0.25">
      <c r="A54" s="142" t="s">
        <v>394</v>
      </c>
      <c r="B54" s="144" t="s">
        <v>187</v>
      </c>
      <c r="C54" s="195" t="s">
        <v>484</v>
      </c>
      <c r="D54" s="195" t="s">
        <v>484</v>
      </c>
      <c r="E54" s="195" t="s">
        <v>484</v>
      </c>
      <c r="F54" s="195" t="s">
        <v>484</v>
      </c>
      <c r="G54" s="195" t="s">
        <v>484</v>
      </c>
      <c r="H54" s="195" t="s">
        <v>484</v>
      </c>
      <c r="I54" s="195" t="s">
        <v>484</v>
      </c>
      <c r="J54" s="195" t="s">
        <v>484</v>
      </c>
      <c r="K54" s="195" t="s">
        <v>484</v>
      </c>
      <c r="L54" s="195" t="s">
        <v>484</v>
      </c>
    </row>
    <row r="55" spans="1:12" s="79" customFormat="1" x14ac:dyDescent="0.25"/>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2025-04-09T18:11:49Z</dcterms:modified>
</cp:coreProperties>
</file>